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earth\DATA\総務課\財政G\財政状況資料集\令和3年度\"/>
    </mc:Choice>
  </mc:AlternateContent>
  <xr:revisionPtr revIDLastSave="0" documentId="13_ncr:1_{B65399CC-B06C-4CCE-92DE-CD1DCEC88A5E}" xr6:coauthVersionLast="45" xr6:coauthVersionMax="45" xr10:uidLastSave="{00000000-0000-0000-0000-000000000000}"/>
  <bookViews>
    <workbookView xWindow="-120" yWindow="-120" windowWidth="29040" windowHeight="15840" tabRatio="86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C36" i="10"/>
  <c r="CO35" i="10"/>
  <c r="BW35" i="10"/>
  <c r="BW36" i="10" s="1"/>
  <c r="BE35" i="10"/>
  <c r="C35" i="10"/>
  <c r="CO34" i="10"/>
  <c r="BW34" i="10"/>
  <c r="U34" i="10"/>
  <c r="U35" i="10" s="1"/>
  <c r="U36" i="10" s="1"/>
  <c r="C34" i="10"/>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<sst xmlns="http://schemas.openxmlformats.org/spreadsheetml/2006/main" count="1103" uniqueCount="610">
  <si>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</si>
  <si>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</si>
  <si>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</si>
  <si>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</si>
  <si>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</si>
  <si>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</si>
  <si>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</si>
  <si>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</si>
  <si>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</si>
  <si>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</si>
  <si>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</si>
  <si>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</si>
  <si>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</si>
  <si>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</si>
  <si>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</si>
  <si>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</si>
  <si>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</si>
  <si>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</si>
  <si>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</si>
  <si>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</si>
  <si>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</si>
  <si>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</si>
  <si>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</si>
  <si>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</si>
  <si>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</si>
  <si>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</si>
  <si>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</si>
  <si>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</si>
  <si>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</si>
  <si>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</si>
  <si>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</si>
  <si>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</si>
  <si>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</si>
  <si>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</si>
  <si>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</si>
  <si>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</si>
  <si>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</si>
  <si>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</si>
  <si>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</si>
  <si>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</si>
  <si>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</si>
  <si>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</si>
  <si>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</si>
  <si>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</si>
  <si>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</si>
  <si>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</si>
  <si>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</si>
  <si>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</si>
  <si>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</si>
  <si>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</si>
  <si>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</si>
  <si>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</si>
  <si>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</si>
  <si>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</si>
  <si>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</si>
  <si>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</si>
  <si>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</si>
  <si>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</si>
  <si>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</si>
  <si>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</si>
  <si>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</si>
  <si>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</si>
  <si>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</si>
  <si>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</si>
  <si>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</si>
  <si>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</si>
  <si>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</si>
  <si>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</si>
  <si>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</si>
  <si>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</si>
  <si>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</si>
  <si>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</si>
  <si>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</si>
  <si>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</si>
  <si>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</si>
  <si>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</si>
  <si>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</si>
  <si>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</si>
  <si>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</si>
  <si>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</si>
  <si>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</si>
  <si>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</si>
  <si>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</si>
  <si>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</si>
  <si>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</si>
  <si>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</si>
  <si>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</si>
  <si>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</si>
  <si>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</si>
  <si>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</si>
  <si>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</si>
  <si>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</si>
  <si>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</si>
  <si>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</si>
  <si>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</si>
  <si>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</si>
  <si>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</si>
  <si>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</si>
  <si>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長万部町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</si>
  <si>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</si>
  <si>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</si>
  <si>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</si>
  <si>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</si>
  <si>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</si>
  <si>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</si>
  <si>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</si>
  <si>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</si>
  <si>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</si>
  <si>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</si>
  <si>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</si>
  <si>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</si>
  <si>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</si>
  <si>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</si>
  <si>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</si>
  <si>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</si>
  <si>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</si>
  <si>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</si>
  <si>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</si>
  <si>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</si>
  <si>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</si>
  <si>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</si>
  <si>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</si>
  <si>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</si>
  <si>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</si>
  <si>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</si>
  <si>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</si>
  <si>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</si>
  <si>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</si>
  <si>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</si>
  <si>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</si>
  <si>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</si>
  <si>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</si>
  <si>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</si>
  <si>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</si>
  <si>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</si>
  <si>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</si>
  <si>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</si>
  <si>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</si>
  <si>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</si>
  <si>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</si>
  <si>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</si>
  <si>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</si>
  <si>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</si>
  <si>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</si>
  <si>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</si>
  <si>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</si>
  <si>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</si>
  <si>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</si>
  <si>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</si>
  <si>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</si>
  <si>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</si>
  <si>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</si>
  <si>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</si>
  <si>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</si>
  <si>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</si>
  <si>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</si>
  <si>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</si>
  <si>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</si>
  <si>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</si>
  <si>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</si>
  <si>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</si>
  <si>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</si>
  <si>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</si>
  <si>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</si>
  <si>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</si>
  <si>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</si>
  <si>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</si>
  <si>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</si>
  <si>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</si>
  <si>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</si>
  <si>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</si>
  <si>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</si>
  <si>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</si>
  <si>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</si>
  <si>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</si>
  <si>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</si>
  <si>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</si>
  <si>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</si>
  <si>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</si>
  <si>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</si>
  <si>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</si>
  <si>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</si>
  <si>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</si>
  <si>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</si>
  <si>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</si>
  <si>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</si>
  <si>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</si>
  <si>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</si>
  <si>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</si>
  <si>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</si>
  <si>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</si>
  <si>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</si>
  <si>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</si>
  <si>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</si>
  <si>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</si>
  <si>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</si>
  <si>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</si>
  <si>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</si>
  <si>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</si>
  <si>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</si>
  <si>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</si>
  <si>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</si>
  <si>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</si>
  <si>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</si>
  <si>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</si>
  <si>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</si>
  <si>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</si>
  <si>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</si>
  <si>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</si>
  <si>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</si>
  <si>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</si>
  <si>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</si>
  <si>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</si>
  <si>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</si>
  <si>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</si>
  <si>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</si>
  <si>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</si>
  <si>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</si>
  <si>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北海道長万部町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</si>
  <si>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</si>
  <si>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</si>
  <si>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</si>
  <si>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</si>
  <si>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</si>
  <si>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</si>
  <si>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</si>
  <si>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</si>
  <si>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</si>
  <si>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</si>
  <si>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</si>
  <si>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</si>
  <si>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</si>
  <si>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</si>
  <si>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</si>
  <si>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</si>
  <si>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</si>
  <si>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</si>
  <si>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</si>
  <si>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</si>
  <si>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</si>
  <si>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</si>
  <si>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</si>
  <si>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</si>
  <si>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</si>
  <si>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</si>
  <si>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</si>
  <si>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</si>
  <si>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</si>
  <si>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</si>
  <si>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</si>
  <si>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</si>
  <si>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</si>
  <si>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</si>
  <si>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</si>
  <si>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</si>
  <si>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</si>
  <si>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</si>
  <si>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</si>
  <si>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</si>
  <si>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</si>
  <si>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</si>
  <si>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</si>
  <si>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</si>
  <si>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</si>
  <si>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</si>
  <si>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</si>
  <si>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</si>
  <si>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</si>
  <si>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</si>
  <si>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</si>
  <si>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</si>
  <si>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</si>
  <si>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</si>
  <si>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</si>
  <si>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</si>
  <si>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</si>
  <si>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</si>
  <si>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t>
    <phoneticPr fontId="5"/>
  </si>
  <si>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</si>
  <si>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</si>
  <si>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</si>
  <si>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</si>
  <si>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</si>
  <si>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</si>
  <si>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</si>
  <si>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</si>
  <si>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</si>
  <si>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</si>
  <si>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</si>
  <si>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</si>
  <si>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</si>
  <si>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</si>
  <si>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</si>
  <si>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</si>
  <si>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</si>
  <si>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</si>
  <si>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</si>
  <si>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</si>
  <si>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</si>
  <si>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</si>
  <si>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</si>
  <si>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</si>
  <si>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</si>
  <si>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</si>
  <si>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</si>
  <si>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</si>
  <si>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</si>
  <si>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</si>
  <si>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</si>
  <si>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</si>
  <si>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</si>
  <si>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</si>
  <si>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</si>
  <si>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</si>
  <si>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</si>
  <si>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</si>
  <si>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</si>
  <si>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</si>
  <si>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</si>
  <si>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</si>
  <si>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</si>
  <si>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</si>
  <si>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</si>
  <si>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</si>
  <si>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</si>
  <si>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</si>
  <si>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</si>
  <si>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</si>
  <si>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</si>
  <si>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</si>
  <si>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</si>
  <si>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</si>
  <si>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</si>
  <si>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</si>
  <si>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</si>
  <si>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</si>
  <si>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</si>
  <si>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</si>
  <si>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</si>
  <si>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</si>
  <si>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</si>
  <si>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</si>
  <si>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</si>
  <si>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</si>
  <si>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ガス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</si>
  <si>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</si>
  <si>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</si>
  <si>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</si>
  <si>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</si>
  <si>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</si>
  <si>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</si>
  <si>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</si>
  <si>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</si>
  <si>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</si>
  <si>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</si>
  <si>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</si>
  <si>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</si>
  <si>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</si>
  <si>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</si>
  <si>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</si>
  <si>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</si>
  <si>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</si>
  <si>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</si>
  <si>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</si>
  <si>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</si>
  <si>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</si>
  <si>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</si>
  <si>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</si>
  <si>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</si>
  <si>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</si>
  <si>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</si>
  <si>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</si>
  <si>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北海道長万部町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</si>
  <si>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</si>
  <si>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</si>
  <si>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</si>
  <si>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</si>
  <si>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</si>
  <si>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</si>
  <si>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</si>
  <si>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</si>
  <si>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</si>
  <si>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</si>
  <si>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</si>
  <si>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</si>
  <si>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</si>
  <si>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</si>
  <si>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</si>
  <si>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</si>
  <si>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</si>
  <si>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</si>
  <si>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</si>
  <si>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</si>
  <si>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</si>
  <si>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</si>
  <si>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</si>
  <si>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</si>
  <si>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</si>
  <si>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</si>
  <si>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</si>
  <si>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</si>
  <si>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</si>
  <si>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</si>
  <si>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</si>
  <si>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</si>
  <si>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</si>
  <si>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</si>
  <si>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</si>
  <si>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</si>
  <si>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</si>
  <si>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</si>
  <si>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ガス事業会計</t>
    <phoneticPr fontId="5"/>
  </si>
  <si>
    <t>法適用企業</t>
    <phoneticPr fontId="5"/>
  </si>
  <si>
    <t>病院事業会計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</si>
  <si>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</si>
  <si>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</si>
  <si>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</si>
  <si>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</si>
  <si>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</si>
  <si>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</si>
  <si>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</si>
  <si>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</si>
  <si>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</si>
  <si>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</si>
  <si>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</si>
  <si>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</si>
  <si>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</si>
  <si>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</si>
  <si>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</si>
  <si>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</si>
  <si>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</si>
  <si>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</si>
  <si>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</si>
  <si>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</si>
  <si>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</si>
  <si>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</si>
  <si>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</si>
  <si>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</si>
  <si>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</si>
  <si>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</si>
  <si>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</si>
  <si>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</si>
  <si>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</si>
  <si>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</si>
  <si>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</si>
  <si>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</si>
  <si>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</si>
  <si>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</si>
  <si>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</si>
  <si>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</si>
  <si>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</si>
  <si>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</si>
  <si>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</si>
  <si>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</si>
  <si>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</si>
  <si>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</si>
  <si>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</si>
  <si>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</si>
  <si>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</si>
  <si>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</si>
  <si>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</si>
  <si>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</si>
  <si>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</si>
  <si>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</si>
  <si>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</si>
  <si>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</si>
  <si>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</si>
  <si>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</si>
  <si>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</si>
  <si>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</si>
  <si>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</si>
  <si>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</si>
  <si>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</si>
  <si>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</si>
  <si>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</si>
  <si>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</si>
  <si>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</si>
  <si>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</si>
  <si>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</si>
  <si>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</si>
  <si>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</si>
  <si>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</si>
  <si>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</si>
  <si>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</si>
  <si>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</si>
  <si>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</si>
  <si>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</si>
  <si>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</si>
  <si>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</si>
  <si>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</si>
  <si>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</si>
  <si>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</si>
  <si>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</si>
  <si>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</si>
  <si>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</si>
  <si>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</si>
  <si>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</si>
  <si>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</si>
  <si>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</si>
  <si>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</si>
  <si>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</si>
  <si>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</si>
  <si>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</si>
  <si>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</si>
  <si>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</si>
  <si>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</si>
  <si>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</si>
  <si>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</si>
  <si>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</si>
  <si>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</si>
  <si>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</si>
  <si>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</si>
  <si>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</si>
  <si>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</si>
  <si>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</si>
  <si>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</si>
  <si>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</si>
  <si>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</si>
  <si>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</si>
  <si>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</si>
  <si>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</si>
  <si>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</si>
  <si>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</si>
  <si>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</si>
  <si>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</si>
  <si>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</si>
  <si>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</si>
  <si>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</si>
  <si>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</si>
  <si>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</si>
  <si>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</si>
  <si>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</si>
  <si>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</si>
  <si>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</si>
  <si>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</si>
  <si>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</si>
  <si>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</si>
  <si>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</si>
  <si>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</si>
  <si>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</si>
  <si>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</si>
  <si>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</si>
  <si>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</si>
  <si>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</si>
  <si>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</si>
  <si>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</si>
  <si>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</si>
  <si>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</si>
  <si>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</si>
  <si>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</si>
  <si>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</si>
  <si>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</si>
  <si>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</si>
  <si>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</si>
  <si>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</si>
  <si>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</si>
  <si>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</si>
  <si>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</si>
  <si>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</si>
  <si>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</si>
  <si>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</si>
  <si>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</si>
  <si>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</si>
  <si>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9.54</t>
  </si>
  <si>
    <t>▲ 6.74</t>
  </si>
  <si>
    <t>▲ 4.00</t>
  </si>
  <si>
    <t>国民健康保険特別会計</t>
  </si>
  <si>
    <t>▲ 3.57</t>
  </si>
  <si>
    <t>▲ 2.93</t>
  </si>
  <si>
    <t>▲ 2.03</t>
  </si>
  <si>
    <t>▲ 1.82</t>
  </si>
  <si>
    <t>▲ 0.79</t>
  </si>
  <si>
    <t>一般会計</t>
  </si>
  <si>
    <t>水道事業会計</t>
  </si>
  <si>
    <t>ガス事業会計</t>
  </si>
  <si>
    <t>介護保険特別会計</t>
  </si>
  <si>
    <t>公共下水道事業特別会計</t>
  </si>
  <si>
    <t>病院事業会計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</si>
  <si>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</si>
  <si>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</si>
  <si>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</si>
  <si>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</si>
  <si>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</si>
  <si>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</si>
  <si>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</si>
  <si>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</si>
  <si>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</si>
  <si>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</si>
  <si>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渡島廃棄物処理広域連合</t>
    <rPh sb="0" eb="2">
      <t>オシマ</t>
    </rPh>
    <rPh sb="2" eb="5">
      <t>ハイキブツ</t>
    </rPh>
    <rPh sb="5" eb="7">
      <t>ショリ</t>
    </rPh>
    <rPh sb="7" eb="9">
      <t>コウイキ</t>
    </rPh>
    <rPh sb="9" eb="11">
      <t>レンゴウ</t>
    </rPh>
    <phoneticPr fontId="2"/>
  </si>
  <si>
    <t>山越郡衛生処理組合</t>
    <rPh sb="0" eb="3">
      <t>ヤマコシグン</t>
    </rPh>
    <rPh sb="3" eb="5">
      <t>エイセイ</t>
    </rPh>
    <rPh sb="5" eb="7">
      <t>ショリ</t>
    </rPh>
    <rPh sb="7" eb="9">
      <t>クミアイ</t>
    </rPh>
    <phoneticPr fontId="2"/>
  </si>
  <si>
    <t>-</t>
    <phoneticPr fontId="2"/>
  </si>
  <si>
    <t>-</t>
    <phoneticPr fontId="2"/>
  </si>
  <si>
    <t>まちづくり基金</t>
    <rPh sb="5" eb="7">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</si>
  <si>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</si>
  <si>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</si>
  <si>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生活交通確保対策基金</t>
    <rPh sb="0" eb="2">
      <t>セイカツ</t>
    </rPh>
    <rPh sb="2" eb="4">
      <t>コウツウ</t>
    </rPh>
    <rPh sb="4" eb="6">
      <t>カクホ</t>
    </rPh>
    <rPh sb="6" eb="8">
      <t>タイサク</t>
    </rPh>
    <rPh sb="8" eb="10">
      <t>キキン</t>
    </rPh>
    <phoneticPr fontId="5"/>
  </si>
  <si>
    <t>中山間ふるさと・水と土保全基金</t>
    <rPh sb="0" eb="1">
      <t>チュウ</t>
    </rPh>
    <rPh sb="1" eb="3">
      <t>サンカン</t>
    </rPh>
    <rPh sb="8" eb="9">
      <t>ミズ</t>
    </rPh>
    <rPh sb="10" eb="11">
      <t>ツチ</t>
    </rPh>
    <rPh sb="11" eb="13">
      <t>ホゼン</t>
    </rPh>
    <rPh sb="13" eb="15">
      <t>キキン</t>
    </rPh>
    <phoneticPr fontId="5"/>
  </si>
  <si>
    <t>渡島・檜山地方税滞納整理機構</t>
    <rPh sb="0" eb="2">
      <t>オシマ</t>
    </rPh>
    <rPh sb="3" eb="5">
      <t>ヒヤマ</t>
    </rPh>
    <rPh sb="5" eb="8">
      <t>チホウゼイ</t>
    </rPh>
    <rPh sb="8" eb="10">
      <t>タイノウ</t>
    </rPh>
    <rPh sb="10" eb="12">
      <t>セイリ</t>
    </rPh>
    <rPh sb="12" eb="14">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</si>
  <si>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</si>
  <si>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</si>
  <si>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</si>
  <si>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t>
    </r>
    <r>
      <rPr>
        <sz val="11"/>
        <rFont val="ＭＳ Ｐゴシック"/>
        <family val="3"/>
        <charset val="128"/>
      </rPr>
      <t>将来負担比率は、類似団体よりも高い水準となっている。予定された大型事業が一段落したことにより比率は減少傾向であったが、平成３０年度から充当可能財源等である財政調整基金等の基金取崩額の増加傾向が続き、平成３０年度に比較して９ポイント増加した。
　今後も、新規発行債の抑制等により財政の健全化に努め、公共施設等総合管理計画にも則り、類似団体とほぼ同水準である有形固定資産減価償却率と併せて適切な水準となるよう取り組んでいく。</t>
    </r>
    <rPh sb="60" eb="62">
      <t>ヘイセイ</t>
    </rPh>
    <rPh sb="64" eb="66">
      <t>ネンド</t>
    </rPh>
    <rPh sb="92" eb="94">
      <t>ゾウカ</t>
    </rPh>
    <rPh sb="94" eb="96">
      <t>ケイコウ</t>
    </rPh>
    <rPh sb="97" eb="98">
      <t>ツヅ</t>
    </rPh>
    <rPh sb="100" eb="102">
      <t>ヘイセイ</t>
    </rPh>
    <rPh sb="104" eb="106">
      <t>ネンド</t>
    </rPh>
    <rPh sb="107" eb="109">
      <t>ヒカク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</si>
  <si>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</si>
  <si>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</si>
  <si>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</si>
  <si>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</si>
  <si>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</si>
  <si>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</si>
  <si>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t>
    </r>
    <r>
      <rPr>
        <sz val="11"/>
        <rFont val="ＭＳ Ｐゴシック"/>
        <family val="3"/>
        <charset val="128"/>
      </rPr>
      <t>将来負担比率及び実質公債費比率は、類似団体に比較し高い水準となっている。これは、過去の普通建設事業費にかかる起債の償還等に伴い上昇したものであるが、大型事業が一区切りついたことにより、元利償還金は減少しており、実質公債費比率は減少傾向にある。
　今後も、新規発行債を抑制し、起債に大きく頼ることのない健全な財政運営に努める。</t>
    </r>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</si>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</sst>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942D248-43E2-4954-BB68-650C0CF779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31AD-43A8-A0C6-B2F8BEA3AF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41089</c:v>
                </c:pt>
                <c:pt idx="1">
                  <c:v>62765</c:v>
                </c:pt>
                <c:pt idx="2">
                  <c:v>121021</c:v>
                </c:pt>
                <c:pt idx="3">
                  <c:v>121217</c:v>
                </c:pt>
                <c:pt idx="4">
                  <c:v>140097</c:v>
                </c:pt>
              </c:numCache>
            </c:numRef>
          </c:val>
          <c:smooth val="0"/>
          <c:extLst>
            <c:ext xmlns:c16="http://schemas.microsoft.com/office/drawing/2014/chart" uri="{C3380CC4-5D6E-409C-BE32-E72D297353CC}">
              <c16:uniqueId val="{00000001-31AD-43A8-A0C6-B2F8BEA3AFF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4.16</c:v>
                </c:pt>
                <c:pt idx="1">
                  <c:v>3.87</c:v>
                </c:pt>
                <c:pt idx="2">
                  <c:v>4.17</c:v>
                </c:pt>
                <c:pt idx="3">
                  <c:v>4.0199999999999996</c:v>
                </c:pt>
                <c:pt idx="4">
                  <c:v>5.01</c:v>
                </c:pt>
              </c:numCache>
            </c:numRef>
          </c:val>
          <c:extLst>
            <c:ext xmlns:c16="http://schemas.microsoft.com/office/drawing/2014/chart" uri="{C3380CC4-5D6E-409C-BE32-E72D297353CC}">
              <c16:uniqueId val="{00000000-3C3C-4F54-A3EB-293EB89B26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48.43</c:v>
                </c:pt>
                <c:pt idx="1">
                  <c:v>51.04</c:v>
                </c:pt>
                <c:pt idx="2">
                  <c:v>42.4</c:v>
                </c:pt>
                <c:pt idx="3">
                  <c:v>38.08</c:v>
                </c:pt>
                <c:pt idx="4">
                  <c:v>33.840000000000003</c:v>
                </c:pt>
              </c:numCache>
            </c:numRef>
          </c:val>
          <c:extLst>
            <c:ext xmlns:c16="http://schemas.microsoft.com/office/drawing/2014/chart" uri="{C3380CC4-5D6E-409C-BE32-E72D297353CC}">
              <c16:uniqueId val="{00000001-3C3C-4F54-A3EB-293EB89B26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6.24</c:v>
                </c:pt>
                <c:pt idx="1">
                  <c:v>1.67</c:v>
                </c:pt>
                <c:pt idx="2">
                  <c:v>-9.5399999999999991</c:v>
                </c:pt>
                <c:pt idx="3">
                  <c:v>-6.74</c:v>
                </c:pt>
                <c:pt idx="4">
                  <c:v>-4</c:v>
                </c:pt>
              </c:numCache>
            </c:numRef>
          </c:val>
          <c:smooth val="0"/>
          <c:extLst>
            <c:ext xmlns:c16="http://schemas.microsoft.com/office/drawing/2014/chart" uri="{C3380CC4-5D6E-409C-BE32-E72D297353CC}">
              <c16:uniqueId val="{00000002-3C3C-4F54-A3EB-293EB89B26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995-4AB6-B65A-1C68291DFD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95-4AB6-B65A-1C68291DFDB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0.03</c:v>
                </c:pt>
                <c:pt idx="8">
                  <c:v>#N/A</c:v>
                </c:pt>
                <c:pt idx="9">
                  <c:v>0.02</c:v>
                </c:pt>
              </c:numCache>
            </c:numRef>
          </c:val>
          <c:extLst>
            <c:ext xmlns:c16="http://schemas.microsoft.com/office/drawing/2014/chart" uri="{C3380CC4-5D6E-409C-BE32-E72D297353CC}">
              <c16:uniqueId val="{00000002-A995-4AB6-B65A-1C68291DFDBD}"/>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2.73</c:v>
                </c:pt>
                <c:pt idx="2">
                  <c:v>#N/A</c:v>
                </c:pt>
                <c:pt idx="3">
                  <c:v>2.84</c:v>
                </c:pt>
                <c:pt idx="4">
                  <c:v>#N/A</c:v>
                </c:pt>
                <c:pt idx="5">
                  <c:v>2.04</c:v>
                </c:pt>
                <c:pt idx="6">
                  <c:v>#N/A</c:v>
                </c:pt>
                <c:pt idx="7">
                  <c:v>1.75</c:v>
                </c:pt>
                <c:pt idx="8">
                  <c:v>#N/A</c:v>
                </c:pt>
                <c:pt idx="9">
                  <c:v>0.19</c:v>
                </c:pt>
              </c:numCache>
            </c:numRef>
          </c:val>
          <c:extLst>
            <c:ext xmlns:c16="http://schemas.microsoft.com/office/drawing/2014/chart" uri="{C3380CC4-5D6E-409C-BE32-E72D297353CC}">
              <c16:uniqueId val="{00000003-A995-4AB6-B65A-1C68291DFDBD}"/>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0.14000000000000001</c:v>
                </c:pt>
                <c:pt idx="4">
                  <c:v>#N/A</c:v>
                </c:pt>
                <c:pt idx="5">
                  <c:v>0.22</c:v>
                </c:pt>
                <c:pt idx="6">
                  <c:v>#N/A</c:v>
                </c:pt>
                <c:pt idx="7">
                  <c:v>0.23</c:v>
                </c:pt>
                <c:pt idx="8">
                  <c:v>#N/A</c:v>
                </c:pt>
                <c:pt idx="9">
                  <c:v>0.38</c:v>
                </c:pt>
              </c:numCache>
            </c:numRef>
          </c:val>
          <c:extLst>
            <c:ext xmlns:c16="http://schemas.microsoft.com/office/drawing/2014/chart" uri="{C3380CC4-5D6E-409C-BE32-E72D297353CC}">
              <c16:uniqueId val="{00000004-A995-4AB6-B65A-1C68291DFDB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0.73</c:v>
                </c:pt>
                <c:pt idx="2">
                  <c:v>#N/A</c:v>
                </c:pt>
                <c:pt idx="3">
                  <c:v>0.78</c:v>
                </c:pt>
                <c:pt idx="4">
                  <c:v>#N/A</c:v>
                </c:pt>
                <c:pt idx="5">
                  <c:v>1.1000000000000001</c:v>
                </c:pt>
                <c:pt idx="6">
                  <c:v>#N/A</c:v>
                </c:pt>
                <c:pt idx="7">
                  <c:v>1.1499999999999999</c:v>
                </c:pt>
                <c:pt idx="8">
                  <c:v>#N/A</c:v>
                </c:pt>
                <c:pt idx="9">
                  <c:v>1.42</c:v>
                </c:pt>
              </c:numCache>
            </c:numRef>
          </c:val>
          <c:extLst>
            <c:ext xmlns:c16="http://schemas.microsoft.com/office/drawing/2014/chart" uri="{C3380CC4-5D6E-409C-BE32-E72D297353CC}">
              <c16:uniqueId val="{00000005-A995-4AB6-B65A-1C68291DFDBD}"/>
            </c:ext>
          </c:extLst>
        </c:ser>
        <c:ser>
          <c:idx val="6"/>
          <c:order val="6"/>
          <c:tx>
            <c:strRef>
              <c:f>データシート!$A$33</c:f>
              <c:strCache>
                <c:ptCount val="1"/>
                <c:pt idx="0">
                  <c:v>ガス事業会計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1.47</c:v>
                </c:pt>
                <c:pt idx="2">
                  <c:v>#N/A</c:v>
                </c:pt>
                <c:pt idx="3">
                  <c:v>1.71</c:v>
                </c:pt>
                <c:pt idx="4">
                  <c:v>#N/A</c:v>
                </c:pt>
                <c:pt idx="5">
                  <c:v>1.67</c:v>
                </c:pt>
                <c:pt idx="6">
                  <c:v>#N/A</c:v>
                </c:pt>
                <c:pt idx="7">
                  <c:v>1.94</c:v>
                </c:pt>
                <c:pt idx="8">
                  <c:v>#N/A</c:v>
                </c:pt>
                <c:pt idx="9">
                  <c:v>2.0699999999999998</c:v>
                </c:pt>
              </c:numCache>
            </c:numRef>
          </c:val>
          <c:extLst>
            <c:ext xmlns:c16="http://schemas.microsoft.com/office/drawing/2014/chart" uri="{C3380CC4-5D6E-409C-BE32-E72D297353CC}">
              <c16:uniqueId val="{00000006-A995-4AB6-B65A-1C68291DFDB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1.99</c:v>
                </c:pt>
                <c:pt idx="2">
                  <c:v>#N/A</c:v>
                </c:pt>
                <c:pt idx="3">
                  <c:v>2.27</c:v>
                </c:pt>
                <c:pt idx="4">
                  <c:v>#N/A</c:v>
                </c:pt>
                <c:pt idx="5">
                  <c:v>2.2000000000000002</c:v>
                </c:pt>
                <c:pt idx="6">
                  <c:v>#N/A</c:v>
                </c:pt>
                <c:pt idx="7">
                  <c:v>2.5</c:v>
                </c:pt>
                <c:pt idx="8">
                  <c:v>#N/A</c:v>
                </c:pt>
                <c:pt idx="9">
                  <c:v>2.92</c:v>
                </c:pt>
              </c:numCache>
            </c:numRef>
          </c:val>
          <c:extLst>
            <c:ext xmlns:c16="http://schemas.microsoft.com/office/drawing/2014/chart" uri="{C3380CC4-5D6E-409C-BE32-E72D297353CC}">
              <c16:uniqueId val="{00000007-A995-4AB6-B65A-1C68291DFD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4.1500000000000004</c:v>
                </c:pt>
                <c:pt idx="2">
                  <c:v>#N/A</c:v>
                </c:pt>
                <c:pt idx="3">
                  <c:v>3.86</c:v>
                </c:pt>
                <c:pt idx="4">
                  <c:v>#N/A</c:v>
                </c:pt>
                <c:pt idx="5">
                  <c:v>4.17</c:v>
                </c:pt>
                <c:pt idx="6">
                  <c:v>#N/A</c:v>
                </c:pt>
                <c:pt idx="7">
                  <c:v>4.0199999999999996</c:v>
                </c:pt>
                <c:pt idx="8">
                  <c:v>#N/A</c:v>
                </c:pt>
                <c:pt idx="9">
                  <c:v>5</c:v>
                </c:pt>
              </c:numCache>
            </c:numRef>
          </c:val>
          <c:extLst>
            <c:ext xmlns:c16="http://schemas.microsoft.com/office/drawing/2014/chart" uri="{C3380CC4-5D6E-409C-BE32-E72D297353CC}">
              <c16:uniqueId val="{00000008-A995-4AB6-B65A-1C68291DFDB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3.57</c:v>
                </c:pt>
                <c:pt idx="1">
                  <c:v>#N/A</c:v>
                </c:pt>
                <c:pt idx="2">
                  <c:v>2.93</c:v>
                </c:pt>
                <c:pt idx="3">
                  <c:v>#N/A</c:v>
                </c:pt>
                <c:pt idx="4">
                  <c:v>2.0299999999999998</c:v>
                </c:pt>
                <c:pt idx="5">
                  <c:v>#N/A</c:v>
                </c:pt>
                <c:pt idx="6">
                  <c:v>1.82</c:v>
                </c:pt>
                <c:pt idx="7">
                  <c:v>#N/A</c:v>
                </c:pt>
                <c:pt idx="8">
                  <c:v>0.79</c:v>
                </c:pt>
                <c:pt idx="9">
                  <c:v>#N/A</c:v>
                </c:pt>
              </c:numCache>
            </c:numRef>
          </c:val>
          <c:extLst>
            <c:ext xmlns:c16="http://schemas.microsoft.com/office/drawing/2014/chart" uri="{C3380CC4-5D6E-409C-BE32-E72D297353CC}">
              <c16:uniqueId val="{00000009-A995-4AB6-B65A-1C68291DFD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493</c:v>
                </c:pt>
                <c:pt idx="5">
                  <c:v>487</c:v>
                </c:pt>
                <c:pt idx="8">
                  <c:v>450</c:v>
                </c:pt>
                <c:pt idx="11">
                  <c:v>426</c:v>
                </c:pt>
                <c:pt idx="14">
                  <c:v>384</c:v>
                </c:pt>
              </c:numCache>
            </c:numRef>
          </c:val>
          <c:extLst>
            <c:ext xmlns:c16="http://schemas.microsoft.com/office/drawing/2014/chart" uri="{C3380CC4-5D6E-409C-BE32-E72D297353CC}">
              <c16:uniqueId val="{00000000-2951-4374-B537-ED9911C584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51-4374-B537-ED9911C584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12</c:v>
                </c:pt>
                <c:pt idx="6">
                  <c:v>4</c:v>
                </c:pt>
                <c:pt idx="9">
                  <c:v>4</c:v>
                </c:pt>
                <c:pt idx="12">
                  <c:v>3</c:v>
                </c:pt>
              </c:numCache>
            </c:numRef>
          </c:val>
          <c:extLst>
            <c:ext xmlns:c16="http://schemas.microsoft.com/office/drawing/2014/chart" uri="{C3380CC4-5D6E-409C-BE32-E72D297353CC}">
              <c16:uniqueId val="{00000002-2951-4374-B537-ED9911C584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29</c:v>
                </c:pt>
                <c:pt idx="6">
                  <c:v>21</c:v>
                </c:pt>
                <c:pt idx="9">
                  <c:v>0</c:v>
                </c:pt>
                <c:pt idx="12">
                  <c:v>0</c:v>
                </c:pt>
              </c:numCache>
            </c:numRef>
          </c:val>
          <c:extLst>
            <c:ext xmlns:c16="http://schemas.microsoft.com/office/drawing/2014/chart" uri="{C3380CC4-5D6E-409C-BE32-E72D297353CC}">
              <c16:uniqueId val="{00000003-2951-4374-B537-ED9911C584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216</c:v>
                </c:pt>
                <c:pt idx="3">
                  <c:v>216</c:v>
                </c:pt>
                <c:pt idx="6">
                  <c:v>208</c:v>
                </c:pt>
                <c:pt idx="9">
                  <c:v>201</c:v>
                </c:pt>
                <c:pt idx="12">
                  <c:v>193</c:v>
                </c:pt>
              </c:numCache>
            </c:numRef>
          </c:val>
          <c:extLst>
            <c:ext xmlns:c16="http://schemas.microsoft.com/office/drawing/2014/chart" uri="{C3380CC4-5D6E-409C-BE32-E72D297353CC}">
              <c16:uniqueId val="{00000004-2951-4374-B537-ED9911C584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51-4374-B537-ED9911C584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51-4374-B537-ED9911C584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590</c:v>
                </c:pt>
                <c:pt idx="3">
                  <c:v>581</c:v>
                </c:pt>
                <c:pt idx="6">
                  <c:v>562</c:v>
                </c:pt>
                <c:pt idx="9">
                  <c:v>553</c:v>
                </c:pt>
                <c:pt idx="12">
                  <c:v>495</c:v>
                </c:pt>
              </c:numCache>
            </c:numRef>
          </c:val>
          <c:extLst>
            <c:ext xmlns:c16="http://schemas.microsoft.com/office/drawing/2014/chart" uri="{C3380CC4-5D6E-409C-BE32-E72D297353CC}">
              <c16:uniqueId val="{00000007-2951-4374-B537-ED9911C5842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364</c:v>
                </c:pt>
                <c:pt idx="2">
                  <c:v>#N/A</c:v>
                </c:pt>
                <c:pt idx="3">
                  <c:v>#N/A</c:v>
                </c:pt>
                <c:pt idx="4">
                  <c:v>351</c:v>
                </c:pt>
                <c:pt idx="5">
                  <c:v>#N/A</c:v>
                </c:pt>
                <c:pt idx="6">
                  <c:v>#N/A</c:v>
                </c:pt>
                <c:pt idx="7">
                  <c:v>345</c:v>
                </c:pt>
                <c:pt idx="8">
                  <c:v>#N/A</c:v>
                </c:pt>
                <c:pt idx="9">
                  <c:v>#N/A</c:v>
                </c:pt>
                <c:pt idx="10">
                  <c:v>332</c:v>
                </c:pt>
                <c:pt idx="11">
                  <c:v>#N/A</c:v>
                </c:pt>
                <c:pt idx="12">
                  <c:v>#N/A</c:v>
                </c:pt>
                <c:pt idx="13">
                  <c:v>307</c:v>
                </c:pt>
                <c:pt idx="14">
                  <c:v>#N/A</c:v>
                </c:pt>
              </c:numCache>
            </c:numRef>
          </c:val>
          <c:smooth val="0"/>
          <c:extLst>
            <c:ext xmlns:c16="http://schemas.microsoft.com/office/drawing/2014/chart" uri="{C3380CC4-5D6E-409C-BE32-E72D297353CC}">
              <c16:uniqueId val="{00000008-2951-4374-B537-ED9911C5842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3590</c:v>
                </c:pt>
                <c:pt idx="5">
                  <c:v>3379</c:v>
                </c:pt>
                <c:pt idx="8">
                  <c:v>3523</c:v>
                </c:pt>
                <c:pt idx="11">
                  <c:v>3578</c:v>
                </c:pt>
                <c:pt idx="14">
                  <c:v>3792</c:v>
                </c:pt>
              </c:numCache>
            </c:numRef>
          </c:val>
          <c:extLst>
            <c:ext xmlns:c16="http://schemas.microsoft.com/office/drawing/2014/chart" uri="{C3380CC4-5D6E-409C-BE32-E72D297353CC}">
              <c16:uniqueId val="{00000000-6609-4932-8838-1F9B3DA6A9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335</c:v>
                </c:pt>
                <c:pt idx="5">
                  <c:v>298</c:v>
                </c:pt>
                <c:pt idx="8">
                  <c:v>263</c:v>
                </c:pt>
                <c:pt idx="11">
                  <c:v>223</c:v>
                </c:pt>
                <c:pt idx="14">
                  <c:v>194</c:v>
                </c:pt>
              </c:numCache>
            </c:numRef>
          </c:val>
          <c:extLst>
            <c:ext xmlns:c16="http://schemas.microsoft.com/office/drawing/2014/chart" uri="{C3380CC4-5D6E-409C-BE32-E72D297353CC}">
              <c16:uniqueId val="{00000001-6609-4932-8838-1F9B3DA6A9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2057</c:v>
                </c:pt>
                <c:pt idx="5">
                  <c:v>2124</c:v>
                </c:pt>
                <c:pt idx="8">
                  <c:v>1984</c:v>
                </c:pt>
                <c:pt idx="11">
                  <c:v>1718</c:v>
                </c:pt>
                <c:pt idx="14">
                  <c:v>1517</c:v>
                </c:pt>
              </c:numCache>
            </c:numRef>
          </c:val>
          <c:extLst>
            <c:ext xmlns:c16="http://schemas.microsoft.com/office/drawing/2014/chart" uri="{C3380CC4-5D6E-409C-BE32-E72D297353CC}">
              <c16:uniqueId val="{00000002-6609-4932-8838-1F9B3DA6A9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09-4932-8838-1F9B3DA6A9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09-4932-8838-1F9B3DA6A9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09-4932-8838-1F9B3DA6A9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949</c:v>
                </c:pt>
                <c:pt idx="3">
                  <c:v>927</c:v>
                </c:pt>
                <c:pt idx="6">
                  <c:v>894</c:v>
                </c:pt>
                <c:pt idx="9">
                  <c:v>861</c:v>
                </c:pt>
                <c:pt idx="12">
                  <c:v>858</c:v>
                </c:pt>
              </c:numCache>
            </c:numRef>
          </c:val>
          <c:extLst>
            <c:ext xmlns:c16="http://schemas.microsoft.com/office/drawing/2014/chart" uri="{C3380CC4-5D6E-409C-BE32-E72D297353CC}">
              <c16:uniqueId val="{00000006-6609-4932-8838-1F9B3DA6A9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49</c:v>
                </c:pt>
                <c:pt idx="3">
                  <c:v>20</c:v>
                </c:pt>
                <c:pt idx="6">
                  <c:v>0</c:v>
                </c:pt>
                <c:pt idx="9">
                  <c:v>15</c:v>
                </c:pt>
                <c:pt idx="12">
                  <c:v>87</c:v>
                </c:pt>
              </c:numCache>
            </c:numRef>
          </c:val>
          <c:extLst>
            <c:ext xmlns:c16="http://schemas.microsoft.com/office/drawing/2014/chart" uri="{C3380CC4-5D6E-409C-BE32-E72D297353CC}">
              <c16:uniqueId val="{00000007-6609-4932-8838-1F9B3DA6A9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1499</c:v>
                </c:pt>
                <c:pt idx="3">
                  <c:v>1319</c:v>
                </c:pt>
                <c:pt idx="6">
                  <c:v>1171</c:v>
                </c:pt>
                <c:pt idx="9">
                  <c:v>1035</c:v>
                </c:pt>
                <c:pt idx="12">
                  <c:v>999</c:v>
                </c:pt>
              </c:numCache>
            </c:numRef>
          </c:val>
          <c:extLst>
            <c:ext xmlns:c16="http://schemas.microsoft.com/office/drawing/2014/chart" uri="{C3380CC4-5D6E-409C-BE32-E72D297353CC}">
              <c16:uniqueId val="{00000008-6609-4932-8838-1F9B3DA6A9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c:v>
                </c:pt>
                <c:pt idx="3">
                  <c:v>17</c:v>
                </c:pt>
                <c:pt idx="6">
                  <c:v>13</c:v>
                </c:pt>
                <c:pt idx="9">
                  <c:v>10</c:v>
                </c:pt>
                <c:pt idx="12">
                  <c:v>7</c:v>
                </c:pt>
              </c:numCache>
            </c:numRef>
          </c:val>
          <c:extLst>
            <c:ext xmlns:c16="http://schemas.microsoft.com/office/drawing/2014/chart" uri="{C3380CC4-5D6E-409C-BE32-E72D297353CC}">
              <c16:uniqueId val="{00000009-6609-4932-8838-1F9B3DA6A9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4920</c:v>
                </c:pt>
                <c:pt idx="3">
                  <c:v>4679</c:v>
                </c:pt>
                <c:pt idx="6">
                  <c:v>4755</c:v>
                </c:pt>
                <c:pt idx="9">
                  <c:v>4750</c:v>
                </c:pt>
                <c:pt idx="12">
                  <c:v>4933</c:v>
                </c:pt>
              </c:numCache>
            </c:numRef>
          </c:val>
          <c:extLst>
            <c:ext xmlns:c16="http://schemas.microsoft.com/office/drawing/2014/chart" uri="{C3380CC4-5D6E-409C-BE32-E72D297353CC}">
              <c16:uniqueId val="{0000000A-6609-4932-8838-1F9B3DA6A9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1462</c:v>
                </c:pt>
                <c:pt idx="2">
                  <c:v>#N/A</c:v>
                </c:pt>
                <c:pt idx="3">
                  <c:v>#N/A</c:v>
                </c:pt>
                <c:pt idx="4">
                  <c:v>1161</c:v>
                </c:pt>
                <c:pt idx="5">
                  <c:v>#N/A</c:v>
                </c:pt>
                <c:pt idx="6">
                  <c:v>#N/A</c:v>
                </c:pt>
                <c:pt idx="7">
                  <c:v>1063</c:v>
                </c:pt>
                <c:pt idx="8">
                  <c:v>#N/A</c:v>
                </c:pt>
                <c:pt idx="9">
                  <c:v>#N/A</c:v>
                </c:pt>
                <c:pt idx="10">
                  <c:v>1152</c:v>
                </c:pt>
                <c:pt idx="11">
                  <c:v>#N/A</c:v>
                </c:pt>
                <c:pt idx="12">
                  <c:v>#N/A</c:v>
                </c:pt>
                <c:pt idx="13">
                  <c:v>1381</c:v>
                </c:pt>
                <c:pt idx="14">
                  <c:v>#N/A</c:v>
                </c:pt>
              </c:numCache>
            </c:numRef>
          </c:val>
          <c:smooth val="0"/>
          <c:extLst>
            <c:ext xmlns:c16="http://schemas.microsoft.com/office/drawing/2014/chart" uri="{C3380CC4-5D6E-409C-BE32-E72D297353CC}">
              <c16:uniqueId val="{0000000B-6609-4932-8838-1F9B3DA6A9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1335</c:v>
                </c:pt>
                <c:pt idx="1">
                  <c:v>1143</c:v>
                </c:pt>
                <c:pt idx="2">
                  <c:v>998</c:v>
                </c:pt>
              </c:numCache>
            </c:numRef>
          </c:val>
          <c:extLst>
            <c:ext xmlns:c16="http://schemas.microsoft.com/office/drawing/2014/chart" uri="{C3380CC4-5D6E-409C-BE32-E72D297353CC}">
              <c16:uniqueId val="{00000000-2975-4473-8A61-F9BC899846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111</c:v>
                </c:pt>
                <c:pt idx="1">
                  <c:v>96</c:v>
                </c:pt>
                <c:pt idx="2">
                  <c:v>81</c:v>
                </c:pt>
              </c:numCache>
            </c:numRef>
          </c:val>
          <c:extLst>
            <c:ext xmlns:c16="http://schemas.microsoft.com/office/drawing/2014/chart" uri="{C3380CC4-5D6E-409C-BE32-E72D297353CC}">
              <c16:uniqueId val="{00000001-2975-4473-8A61-F9BC899846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466</c:v>
                </c:pt>
                <c:pt idx="1">
                  <c:v>414</c:v>
                </c:pt>
                <c:pt idx="2">
                  <c:v>395</c:v>
                </c:pt>
              </c:numCache>
            </c:numRef>
          </c:val>
          <c:extLst>
            <c:ext xmlns:c16="http://schemas.microsoft.com/office/drawing/2014/chart" uri="{C3380CC4-5D6E-409C-BE32-E72D297353CC}">
              <c16:uniqueId val="{00000002-2975-4473-8A61-F9BC899846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{4B209172-B063-47AB-9A2D-AEF473962C60}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DE-4517-B7FF-5AA5A202C8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{D2061950-B281-4968-A0DA-DBBAE9693C89}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DE-4517-B7FF-5AA5A202C8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{DE2DF8A8-200E-4639-97F4-DE93F24BB31A}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DE-4517-B7FF-5AA5A202C8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{AA98053C-E30C-4AC9-AE45-1814D09C6599}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DE-4517-B7FF-5AA5A202C8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{090573A1-DE60-4D85-91F9-CE0C22BC7093}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DE-4517-B7FF-5AA5A202C8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{AB16F339-7A3C-4124-A80F-617CD5FF64EC}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DE-4517-B7FF-5AA5A202C8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{1B0C88C4-51AE-436E-844B-9E56491E699B}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DE-4517-B7FF-5AA5A202C8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{28C17CD6-3FBA-40A0-BB7A-D7AE6789BD51}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DE-4517-B7FF-5AA5A202C8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{C77763F3-9213-4126-9E75-51B8F092E75D}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DE-4517-B7FF-5AA5A202C8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54.6</c:v>
                </c:pt>
                <c:pt idx="16">
                  <c:v>62.2</c:v>
                </c:pt>
                <c:pt idx="24">
                  <c:v>63.7</c:v>
                </c:pt>
                <c:pt idx="32">
                  <c:v>65.2</c:v>
                </c:pt>
              </c:numCache>
            </c:numRef>
          </c:xVal>
          <c:yVal>
            <c:numRef>
              <c:f>公会計指標分析・財政指標組合せ分析表!$BP$51:$DC$51</c:f>
              <c:numCache>
                <c:formatCode>#,##0.0;"▲ "#,##0.0</c:formatCode>
                <c:ptCount val="40"/>
                <c:pt idx="0">
                  <c:v>52.2</c:v>
                </c:pt>
                <c:pt idx="8">
                  <c:v>41.9</c:v>
                </c:pt>
                <c:pt idx="16">
                  <c:v>38.9</c:v>
                </c:pt>
                <c:pt idx="24">
                  <c:v>44.1</c:v>
                </c:pt>
                <c:pt idx="32">
                  <c:v>53.1</c:v>
                </c:pt>
              </c:numCache>
            </c:numRef>
          </c:yVal>
          <c:smooth val="0"/>
          <c:extLst>
            <c:ext xmlns:c16="http://schemas.microsoft.com/office/drawing/2014/chart" uri="{C3380CC4-5D6E-409C-BE32-E72D297353CC}">
              <c16:uniqueId val="{00000009-BBDE-4517-B7FF-5AA5A202C8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{501D5057-1D34-427D-AE14-58BC8F66BB83}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DE-4517-B7FF-5AA5A202C8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{F85BED4A-0A73-4655-A171-1560CC68490F}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DE-4517-B7FF-5AA5A202C8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{B0241994-3945-4E2E-A57F-1BEF74E78920}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DE-4517-B7FF-5AA5A202C8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{98F019A5-D9BE-4D42-BB5A-96AB8DA02279}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DE-4517-B7FF-5AA5A202C8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{201551AB-C53D-4871-8740-B428E1F03FB4}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DE-4517-B7FF-5AA5A202C87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{083F7CCB-1BC5-4883-8FAD-E4A1AD625B00}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DE-4517-B7FF-5AA5A202C87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{D1108B0B-05DE-428C-BA4F-3E32FEAA9CFF}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DE-4517-B7FF-5AA5A202C87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{AF3EF063-77F2-4CA2-9C15-E1DBFD059EF1}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DE-4517-B7FF-5AA5A202C87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{124DBE34-F940-46E0-BC15-43BD608BDE22}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DE-4517-B7FF-5AA5A202C8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58.6</c:v>
                </c:pt>
                <c:pt idx="16">
                  <c:v>59.1</c:v>
                </c:pt>
                <c:pt idx="24">
                  <c:v>61.3</c:v>
                </c:pt>
                <c:pt idx="32">
                  <c:v>62.9</c:v>
                </c:pt>
              </c:numCache>
            </c:numRef>
          </c:xVal>
          <c:yVal>
            <c:numRef>
              <c:f>公会計指標分析・財政指標組合せ分析表!$BP$55:$DC$55</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BBDE-4517-B7FF-5AA5A202C877}"/>
            </c:ext>
          </c:extLst>
        </c:ser>
        <c:dLbls>
          <c:showLegendKey val="0"/>
          <c:showVal val="1"/>
          <c:showCatName val="0"/>
          <c:showSerName val="0"/>
          <c:showPercent val="0"/>
          <c:showBubbleSize val="0"/>
        </c:dLbls>
        <c:axId val="46179840"/>
        <c:axId val="46181760"/>
      </c:scatterChart>
      <c:valAx>
        <c:axId val="46179840"/>
        <c:scaling>
          <c:orientation val="minMax"/>
          <c:max val="67"/>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{522F7C36-7A48-48BD-A750-49FC57D5228B}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A90-4B7D-80D2-BC6F92AD9F9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{DFEB006A-4AAD-4D2A-B1C2-E657FCEA6E67}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90-4B7D-80D2-BC6F92AD9F9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{8A7D3E26-77A1-4480-979B-299A416C273F}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90-4B7D-80D2-BC6F92AD9F9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{4BCCB1BA-4577-4BC5-AA96-BB45A5F10DD2}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90-4B7D-80D2-BC6F92AD9F9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{16594A5C-1F07-499E-9D76-CC2267D749A3}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90-4B7D-80D2-BC6F92AD9F9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{2CA58BD1-92A4-4D83-A910-47C6AFD67589}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A90-4B7D-80D2-BC6F92AD9F9B}"/>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{3FB0D58F-6C24-4F92-917A-722D01D994DA}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A90-4B7D-80D2-BC6F92AD9F9B}"/>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{DA2A63F6-BBD0-4A7E-B3CE-11091D9E3953}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A90-4B7D-80D2-BC6F92AD9F9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{8F4DCCDC-2C0E-43E5-A924-FD86B1D1F6A4}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A90-4B7D-80D2-BC6F92AD9F9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13.6</c:v>
                </c:pt>
                <c:pt idx="8">
                  <c:v>13.2</c:v>
                </c:pt>
                <c:pt idx="16">
                  <c:v>12.7</c:v>
                </c:pt>
                <c:pt idx="24">
                  <c:v>12.6</c:v>
                </c:pt>
                <c:pt idx="32">
                  <c:v>12.4</c:v>
                </c:pt>
              </c:numCache>
            </c:numRef>
          </c:xVal>
          <c:yVal>
            <c:numRef>
              <c:f>公会計指標分析・財政指標組合せ分析表!$BP$73:$DC$73</c:f>
              <c:numCache>
                <c:formatCode>#,##0.0;"▲ "#,##0.0</c:formatCode>
                <c:ptCount val="40"/>
                <c:pt idx="0">
                  <c:v>52.2</c:v>
                </c:pt>
                <c:pt idx="8">
                  <c:v>41.9</c:v>
                </c:pt>
                <c:pt idx="16">
                  <c:v>38.9</c:v>
                </c:pt>
                <c:pt idx="24">
                  <c:v>44.1</c:v>
                </c:pt>
                <c:pt idx="32">
                  <c:v>53.1</c:v>
                </c:pt>
              </c:numCache>
            </c:numRef>
          </c:yVal>
          <c:smooth val="0"/>
          <c:extLst>
            <c:ext xmlns:c16="http://schemas.microsoft.com/office/drawing/2014/chart" uri="{C3380CC4-5D6E-409C-BE32-E72D297353CC}">
              <c16:uniqueId val="{00000009-EA90-4B7D-80D2-BC6F92AD9F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{B4D53301-259F-4AA5-99D9-0788C55F8F77}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A90-4B7D-80D2-BC6F92AD9F9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{39C435EB-5FFC-45DD-AAC3-6058D5CEF722}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90-4B7D-80D2-BC6F92AD9F9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{669AA4E5-A7D8-4298-9061-6BEBDDBCB2CE}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90-4B7D-80D2-BC6F92AD9F9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{C4EBF19B-AB5F-4EF2-AF6A-2ADAB1DE8894}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90-4B7D-80D2-BC6F92AD9F9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{839BB11E-72D4-47D1-9205-C4E6C85BEF87}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90-4B7D-80D2-BC6F92AD9F9B}"/>
                </c:ext>
              </c:extLst>
            </c:dLbl>
            <c:dLbl>
              <c:idx val="8"/>
              <c:layout>
                <c:manualLayout>
                  <c:x val="-2.396223890129481E-2"/>
                  <c:y val="-9.789305072172413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{5B5905EC-C0C3-4F54-8ACC-3175C289E567}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A90-4B7D-80D2-BC6F92AD9F9B}"/>
                </c:ext>
              </c:extLst>
            </c:dLbl>
            <c:dLbl>
              <c:idx val="16"/>
              <c:layout>
                <c:manualLayout>
                  <c:x val="-3.9433744336926473E-2"/>
                  <c:y val="-6.359908542119471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{D87358EC-0095-43C1-9511-47EC504CEC1B}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A90-4B7D-80D2-BC6F92AD9F9B}"/>
                </c:ext>
              </c:extLst>
            </c:dLbl>
            <c:dLbl>
              <c:idx val="24"/>
              <c:layout>
                <c:manualLayout>
                  <c:x val="-3.1697991619110633E-2"/>
                  <c:y val="-2.575763387667844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{43E9E193-4BED-42C7-838D-64E2488B93AC}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A90-4B7D-80D2-BC6F92AD9F9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{812CD89A-2B2B-45D8-88E1-B5D0775AF6B2}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A90-4B7D-80D2-BC6F92AD9F9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EA90-4B7D-80D2-BC6F92AD9F9B}"/>
            </c:ext>
          </c:extLst>
        </c:ser>
        <c:dLbls>
          <c:showLegendKey val="0"/>
          <c:showVal val="1"/>
          <c:showCatName val="0"/>
          <c:showSerName val="0"/>
          <c:showPercent val="0"/>
          <c:showBubbleSize val="0"/>
        </c:dLbls>
        <c:axId val="84219776"/>
        <c:axId val="84234240"/>
      </c:scatterChart>
      <c:valAx>
        <c:axId val="84219776"/>
        <c:scaling>
          <c:orientation val="minMax"/>
          <c:max val="14.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人口の減少や全国平均を上回る高齢化率（令和３年２月末４４．８％）に加え、町内に中心となる産業がないこと等により財政基盤が弱く、０．２４と類似団体平均を下回っている。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の新規採用を退職に伴う減員の必要最低限にするなど人件費の抑制に努め、緊急に必要な事業を峻別することにより、歳出の見直しを実施するとともに、税収の収納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38705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5710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事務事業の見直し等、経常経費の削減を図ってはいるが、近年の地方交付税の大幅な落ち込みによる一般財源の減少により、経常収支比率は依然として高い水準にある。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公債費は平成１９年度をピークに減少していたが、令和２年度から増加が見込まれるため、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今後は、職員の新規採用を退職に伴う減員の必要最低限にするなど職員数の抑制による人件費の縮減や、</a:t>
          </a:r>
          <a:r>
            <a:rPr kumimoji="1" lang="ja-JP" altLang="en-US" sz="1300">
              <a:latin typeface="ＭＳ Ｐゴシック" panose="020B0600070205080204" pitchFamily="50" charset="-128"/>
              <a:ea typeface="ＭＳ Ｐゴシック" panose="020B0600070205080204" pitchFamily="50" charset="-128"/>
            </a:rPr>
            <a:t>事務事業の見直しをさらに進めるとともに、行財政改革への取組を通じて義務的経費を削減し、比率の低下に努める。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1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29718</xdr:rowOff>
    </xdr:from>
    <xdr:to>
      <xdr:col>19</xdr:col>
      <xdr:colOff>133350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0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8653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29718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0947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146321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8128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6952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80027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150368</xdr:rowOff>
    </xdr:from>
    <xdr:to>
      <xdr:col>15</xdr:col>
      <xdr:colOff>133350</xdr:colOff>
      <xdr:row>64</xdr:row>
      <xdr:rowOff>80518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65295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128778</xdr:rowOff>
    </xdr:from>
    <xdr:to>
      <xdr:col>11</xdr:col>
      <xdr:colOff>82550</xdr:colOff>
      <xdr:row>63</xdr:row>
      <xdr:rowOff>58928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69105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[362,505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人件費、物件費及び維持補修費については、事務事業の見直しにより抑制をしているが、物価の上昇もあり、年々増加傾向にある。</a:t>
          </a:r>
        </a:p>
        <a:p>
          <a:r>
            <a:rPr kumimoji="1" lang="ja-JP" altLang="en-US" sz="1300">
              <a:latin typeface="ＭＳ Ｐゴシック" panose="020B0600070205080204" pitchFamily="50" charset="-128"/>
              <a:ea typeface="ＭＳ Ｐゴシック" panose="020B0600070205080204" pitchFamily="50" charset="-128"/>
            </a:rPr>
            <a:t>　令和元年度は、まちづくり総合計画や公共施設等個別施設計画などの計画策定に係る委託料の増加、近年の急激な人口の減少や単独消防を配置していることなどにより、一人当たりの決算額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今後は直営事業を見直し、民間でも実施可能な部分については、指定管理者制度の導入などにより委託化を進め、更なるコストの削減に努める。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20073</xdr:rowOff>
    </xdr:from>
    <xdr:to>
      <xdr:col>23</xdr:col>
      <xdr:colOff>133350</xdr:colOff>
      <xdr:row>86</xdr:row>
      <xdr:rowOff>111674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64773"/>
          <a:ext cx="838200" cy="9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20073</xdr:rowOff>
    </xdr:from>
    <xdr:to>
      <xdr:col>19</xdr:col>
      <xdr:colOff>133350</xdr:colOff>
      <xdr:row>86</xdr:row>
      <xdr:rowOff>39784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764773"/>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130680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18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101671</xdr:rowOff>
    </xdr:from>
    <xdr:to>
      <xdr:col>15</xdr:col>
      <xdr:colOff>82550</xdr:colOff>
      <xdr:row>86</xdr:row>
      <xdr:rowOff>39784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674921"/>
          <a:ext cx="889000" cy="10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125843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35695</xdr:rowOff>
    </xdr:from>
    <xdr:to>
      <xdr:col>11</xdr:col>
      <xdr:colOff>31750</xdr:colOff>
      <xdr:row>85</xdr:row>
      <xdr:rowOff>101671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608945"/>
          <a:ext cx="889000" cy="6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140140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104571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60874</xdr:rowOff>
    </xdr:from>
    <xdr:to>
      <xdr:col>23</xdr:col>
      <xdr:colOff>184150</xdr:colOff>
      <xdr:row>86</xdr:row>
      <xdr:rowOff>162474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0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32951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7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140723</xdr:rowOff>
    </xdr:from>
    <xdr:to>
      <xdr:col>19</xdr:col>
      <xdr:colOff>184150</xdr:colOff>
      <xdr:row>86</xdr:row>
      <xdr:rowOff>70873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55650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0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160434</xdr:rowOff>
    </xdr:from>
    <xdr:to>
      <xdr:col>15</xdr:col>
      <xdr:colOff>133350</xdr:colOff>
      <xdr:row>86</xdr:row>
      <xdr:rowOff>90584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3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75361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2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50871</xdr:rowOff>
    </xdr:from>
    <xdr:to>
      <xdr:col>11</xdr:col>
      <xdr:colOff>82550</xdr:colOff>
      <xdr:row>85</xdr:row>
      <xdr:rowOff>152471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62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137248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71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156345</xdr:rowOff>
    </xdr:from>
    <xdr:to>
      <xdr:col>7</xdr:col>
      <xdr:colOff>31750</xdr:colOff>
      <xdr:row>85</xdr:row>
      <xdr:rowOff>86495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71272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64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国に準じた給与体系であり、地域給も導入済みであるが、前年度同様に類似団体平均を上回った（１．９ポイント）。これは、職種間異動や高卒の高年齢層が多いことが主な要因である。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一方、国において平成２５年度末で国家公務員の給与カット（７．８％）が終了したことから、昨年と同様に国家公務員の給与水準を下回り、ラスパイレス指数は９７．８％となった。</a:t>
          </a:r>
        </a:p>
        <a:p>
          <a:r>
            <a:rPr kumimoji="1" lang="ja-JP" altLang="en-US" sz="1300">
              <a:latin typeface="ＭＳ Ｐゴシック" panose="020B0600070205080204" pitchFamily="50" charset="-128"/>
              <a:ea typeface="ＭＳ Ｐゴシック" panose="020B0600070205080204" pitchFamily="50" charset="-128"/>
            </a:rPr>
            <a:t>　今後も、昇格昇給制度の適正な運用により、ラスパイレス指数の上昇の抑制に努める。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87</xdr:row>
      <xdr:rowOff>68036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03752"/>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159052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85434"/>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78618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78618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658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23179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27818</xdr:rowOff>
    </xdr:from>
    <xdr:to>
      <xdr:col>68</xdr:col>
      <xdr:colOff>203200</xdr:colOff>
      <xdr:row>86</xdr:row>
      <xdr:rowOff>129418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新規採用抑制などにより定員管理の適正化に努めてきたが、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令和１２年度開業に向けた北海道新幹線札幌延伸に係る事務事業の増加に伴う土木技術職員等の採用や、</a:t>
          </a:r>
          <a:r>
            <a:rPr kumimoji="1" lang="ja-JP" altLang="en-US" sz="1300">
              <a:latin typeface="ＭＳ Ｐゴシック" panose="020B0600070205080204" pitchFamily="50" charset="-128"/>
              <a:ea typeface="ＭＳ Ｐゴシック" panose="020B0600070205080204" pitchFamily="50" charset="-128"/>
            </a:rPr>
            <a:t>類似団体にない単独消防を配置しているなどの要因から類似団体平均を大きく上回っている。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近年ではマイナンバー制度の運用など、行政サービスの量は増加しているが、今後も減少傾向にある人口規模に適した定員管理に努めるとともに、行政サービスの質を維持しながら、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組織の再編や適正人事の配置により</a:t>
          </a:r>
          <a:r>
            <a:rPr kumimoji="1" lang="ja-JP" altLang="en-US" sz="1300">
              <a:latin typeface="ＭＳ Ｐゴシック" panose="020B0600070205080204" pitchFamily="50" charset="-128"/>
              <a:ea typeface="ＭＳ Ｐゴシック" panose="020B0600070205080204" pitchFamily="50" charset="-128"/>
            </a:rPr>
            <a:t>職員数の適正化を図っていく。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122872</xdr:rowOff>
    </xdr:from>
    <xdr:to>
      <xdr:col>81</xdr:col>
      <xdr:colOff>44450</xdr:colOff>
      <xdr:row>63</xdr:row>
      <xdr:rowOff>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752772"/>
          <a:ext cx="838200" cy="4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64723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80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106585</xdr:rowOff>
    </xdr:from>
    <xdr:to>
      <xdr:col>77</xdr:col>
      <xdr:colOff>44450</xdr:colOff>
      <xdr:row>62</xdr:row>
      <xdr:rowOff>122872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736485"/>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116540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060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52292</xdr:rowOff>
    </xdr:from>
    <xdr:to>
      <xdr:col>72</xdr:col>
      <xdr:colOff>203200</xdr:colOff>
      <xdr:row>62</xdr:row>
      <xdr:rowOff>106585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682192"/>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112317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170656</xdr:rowOff>
    </xdr:from>
    <xdr:to>
      <xdr:col>68</xdr:col>
      <xdr:colOff>152400</xdr:colOff>
      <xdr:row>62</xdr:row>
      <xdr:rowOff>52292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62910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123176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120936</xdr:rowOff>
    </xdr:from>
    <xdr:to>
      <xdr:col>81</xdr:col>
      <xdr:colOff>95250</xdr:colOff>
      <xdr:row>63</xdr:row>
      <xdr:rowOff>51086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75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93013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72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72072</xdr:rowOff>
    </xdr:from>
    <xdr:to>
      <xdr:col>77</xdr:col>
      <xdr:colOff>95250</xdr:colOff>
      <xdr:row>63</xdr:row>
      <xdr:rowOff>2222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158449</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55785</xdr:rowOff>
    </xdr:from>
    <xdr:to>
      <xdr:col>73</xdr:col>
      <xdr:colOff>44450</xdr:colOff>
      <xdr:row>62</xdr:row>
      <xdr:rowOff>157385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6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142162</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77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1492</xdr:rowOff>
    </xdr:from>
    <xdr:to>
      <xdr:col>68</xdr:col>
      <xdr:colOff>203200</xdr:colOff>
      <xdr:row>62</xdr:row>
      <xdr:rowOff>103092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6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87869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71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119856</xdr:rowOff>
    </xdr:from>
    <xdr:to>
      <xdr:col>64</xdr:col>
      <xdr:colOff>152400</xdr:colOff>
      <xdr:row>62</xdr:row>
      <xdr:rowOff>50006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5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34783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66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普通建設事業費に係る起債の償還等に伴い上昇し、類似団体平均を上回っているが、平成１２年度から平成１６年度にかけ実施した公営住宅建設等の大型事業が終了したことにより、元利償還金は減少しており、比率も１２．４％まで低下した。</a:t>
          </a:r>
        </a:p>
        <a:p>
          <a:r>
            <a:rPr kumimoji="1" lang="ja-JP" altLang="en-US" sz="1300">
              <a:latin typeface="ＭＳ Ｐゴシック" panose="020B0600070205080204" pitchFamily="50" charset="-128"/>
              <a:ea typeface="ＭＳ Ｐゴシック" panose="020B0600070205080204" pitchFamily="50" charset="-128"/>
            </a:rPr>
            <a:t>　今後も新規発行債を必要最小限にするなど抑制し、起債に大きく頼ることのない財政運営に努める。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104902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45794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112031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9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104902</xdr:rowOff>
    </xdr:from>
    <xdr:to>
      <xdr:col>77</xdr:col>
      <xdr:colOff>44450</xdr:colOff>
      <xdr:row>43</xdr:row>
      <xdr:rowOff>114554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162814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4869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29972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5351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34798</xdr:rowOff>
    </xdr:from>
    <xdr:to>
      <xdr:col>81</xdr:col>
      <xdr:colOff>95250</xdr:colOff>
      <xdr:row>43</xdr:row>
      <xdr:rowOff>136398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6875</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7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54102</xdr:rowOff>
    </xdr:from>
    <xdr:to>
      <xdr:col>77</xdr:col>
      <xdr:colOff>95250</xdr:colOff>
      <xdr:row>43</xdr:row>
      <xdr:rowOff>155702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140479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150622</xdr:rowOff>
    </xdr:from>
    <xdr:to>
      <xdr:col>64</xdr:col>
      <xdr:colOff>152400</xdr:colOff>
      <xdr:row>44</xdr:row>
      <xdr:rowOff>80772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65549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２年度から１６年度にかけて実施した公営住宅建設事業（３団地９９戸、起債１３．６億円）等により、類似団体平均を大幅に上回っており、令和元年度においては、防災行政情報伝達システム整備（起債２．７億円）及び財政調整基金等の取崩しに伴う基金残高の減少等により比率が悪化した（前年度比９ポイント増加）。</a:t>
          </a:r>
        </a:p>
        <a:p>
          <a:r>
            <a:rPr kumimoji="1" lang="ja-JP" altLang="en-US" sz="1300">
              <a:latin typeface="ＭＳ Ｐゴシック" panose="020B0600070205080204" pitchFamily="50" charset="-128"/>
              <a:ea typeface="ＭＳ Ｐゴシック" panose="020B0600070205080204" pitchFamily="50" charset="-128"/>
            </a:rPr>
            <a:t>　今後は人件費の縮減や歳出の見直しにより基金の取崩しを抑制し、新規発行債は交付税措置のあるものを原則とし、発行そのものも必要最小限にするなど抑制を行い、財政の健全化に努める。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94583</xdr:rowOff>
    </xdr:from>
    <xdr:to>
      <xdr:col>81</xdr:col>
      <xdr:colOff>44450</xdr:colOff>
      <xdr:row>16</xdr:row>
      <xdr:rowOff>148876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179800" y="2837783"/>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149877</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63214</xdr:rowOff>
    </xdr:from>
    <xdr:to>
      <xdr:col>77</xdr:col>
      <xdr:colOff>44450</xdr:colOff>
      <xdr:row>16</xdr:row>
      <xdr:rowOff>94583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290800" y="280641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63214</xdr:rowOff>
    </xdr:from>
    <xdr:to>
      <xdr:col>72</xdr:col>
      <xdr:colOff>203200</xdr:colOff>
      <xdr:row>16</xdr:row>
      <xdr:rowOff>81312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80641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81312</xdr:rowOff>
    </xdr:from>
    <xdr:to>
      <xdr:col>68</xdr:col>
      <xdr:colOff>152400</xdr:colOff>
      <xdr:row>16</xdr:row>
      <xdr:rowOff>143446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824512"/>
          <a:ext cx="8890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98076</xdr:rowOff>
    </xdr:from>
    <xdr:to>
      <xdr:col>81</xdr:col>
      <xdr:colOff>95250</xdr:colOff>
      <xdr:row>17</xdr:row>
      <xdr:rowOff>28226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967200" y="28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70153</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81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43783</xdr:rowOff>
    </xdr:from>
    <xdr:to>
      <xdr:col>77</xdr:col>
      <xdr:colOff>95250</xdr:colOff>
      <xdr:row>16</xdr:row>
      <xdr:rowOff>145383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129000" y="27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130160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87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12414</xdr:rowOff>
    </xdr:from>
    <xdr:to>
      <xdr:col>73</xdr:col>
      <xdr:colOff>44450</xdr:colOff>
      <xdr:row>16</xdr:row>
      <xdr:rowOff>114014</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7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98791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8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30512</xdr:rowOff>
    </xdr:from>
    <xdr:to>
      <xdr:col>68</xdr:col>
      <xdr:colOff>203200</xdr:colOff>
      <xdr:row>16</xdr:row>
      <xdr:rowOff>132112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77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116889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6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92646</xdr:rowOff>
    </xdr:from>
    <xdr:to>
      <xdr:col>64</xdr:col>
      <xdr:colOff>152400</xdr:colOff>
      <xdr:row>17</xdr:row>
      <xdr:rowOff>22796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8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7573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2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これまでは新規採用抑制を行っていたことから類似団体平均と同水準であったが、近年は、令和１２年度開業に向けた北海道新幹線札幌延伸に係る事務事業の増加に伴い土木技術職員等を採用しているため、人件費に係る経常収支比率は類似団体平均を上回っている。</a:t>
          </a:r>
        </a:p>
        <a:p>
          <a:r>
            <a:rPr kumimoji="1" lang="ja-JP" altLang="en-US" sz="1250">
              <a:latin typeface="ＭＳ Ｐゴシック" panose="020B0600070205080204" pitchFamily="50" charset="-128"/>
              <a:ea typeface="ＭＳ Ｐゴシック" panose="020B0600070205080204" pitchFamily="50" charset="-128"/>
            </a:rPr>
            <a:t>　今後は、</a:t>
          </a:r>
          <a:r>
            <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職員の新規採用を退職に伴う減員の必要最低限にするなどの職員数の抑制や、職員の適正配置と</a:t>
          </a:r>
          <a:r>
            <a:rPr kumimoji="1" lang="ja-JP" altLang="en-US" sz="1250">
              <a:latin typeface="ＭＳ Ｐゴシック" panose="020B0600070205080204" pitchFamily="50" charset="-128"/>
              <a:ea typeface="ＭＳ Ｐゴシック" panose="020B0600070205080204" pitchFamily="50" charset="-128"/>
            </a:rPr>
            <a:t>事務事業の民間委託等を推進し、人件費の縮減に努める。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97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153670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28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37</xdr:row>
      <xdr:rowOff>85090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134620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34290</xdr:rowOff>
    </xdr:from>
    <xdr:to>
      <xdr:col>15</xdr:col>
      <xdr:colOff>149225</xdr:colOff>
      <xdr:row>37</xdr:row>
      <xdr:rowOff>135890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120667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高くなっているのは、業務の電算化及びマイナンバー・情報セキュリティ対策等に係るシステム運用経費の増加や、業務の民間委託による委託料の増加が主な要因である。具体的には、道路維持管理、スクールバス等の車両の運行、学校給食業務等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今後も事務事業の見直しを図り、需用費等他の物件費の抑制及び削減に努める。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155575</xdr:rowOff>
    </xdr:from>
    <xdr:to>
      <xdr:col>82</xdr:col>
      <xdr:colOff>107950</xdr:colOff>
      <xdr:row>17</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987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155575</xdr:rowOff>
    </xdr:from>
    <xdr:to>
      <xdr:col>78</xdr:col>
      <xdr:colOff>69850</xdr:colOff>
      <xdr:row>17</xdr:row>
      <xdr:rowOff>24130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98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109855</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5305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41275</xdr:rowOff>
    </xdr:from>
    <xdr:to>
      <xdr:col>69</xdr:col>
      <xdr:colOff>92075</xdr:colOff>
      <xdr:row>16</xdr:row>
      <xdr:rowOff>109855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844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127635</xdr:rowOff>
    </xdr:from>
    <xdr:to>
      <xdr:col>82</xdr:col>
      <xdr:colOff>158750</xdr:colOff>
      <xdr:row>17</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99712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4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104775</xdr:rowOff>
    </xdr:from>
    <xdr:to>
      <xdr:col>78</xdr:col>
      <xdr:colOff>120650</xdr:colOff>
      <xdr:row>17</xdr:row>
      <xdr:rowOff>34925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19702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59055</xdr:rowOff>
    </xdr:from>
    <xdr:to>
      <xdr:col>69</xdr:col>
      <xdr:colOff>142875</xdr:colOff>
      <xdr:row>16</xdr:row>
      <xdr:rowOff>160655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145432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76852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国等による福祉関連事業が増加傾向にあるため、扶助費に係る経常収支比率は一定程度の水準を保ったままにあるが、単独事業に関しては、事業の見直しにより類似団体平均に比べ低い値で推移している。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今後も引き続き、事業の緊急度や重要度を考慮しつつ事業の見直しを図っていく。　</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13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37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76200</xdr:rowOff>
    </xdr:from>
    <xdr:to>
      <xdr:col>11</xdr:col>
      <xdr:colOff>60325</xdr:colOff>
      <xdr:row>54</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の経常収支比率が高くなっているのは、平成４年に供用開始した公共下水道事業に対する繰出や、国民健康保険特別会計の財政状態の悪化に伴う繰出、高齢化の進展に伴う介護保険特別会計及び後期高齢者医療特別会計の繰出が多額であることが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少雪に伴い冬期間の除雪経費が減少したことにより比率は改善されたが、今後は公共施設の老朽化に伴う維持補修費の増加が考えられるため、下水道会計について経営改善により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49276</xdr:rowOff>
    </xdr:from>
    <xdr:to>
      <xdr:col>82</xdr:col>
      <xdr:colOff>107950</xdr:colOff>
      <xdr:row>58</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9933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85852</xdr:rowOff>
    </xdr:from>
    <xdr:to>
      <xdr:col>78</xdr:col>
      <xdr:colOff>69850</xdr:colOff>
      <xdr:row>58</xdr:row>
      <xdr:rowOff>104140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100299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49276</xdr:rowOff>
    </xdr:from>
    <xdr:to>
      <xdr:col>73</xdr:col>
      <xdr:colOff>180975</xdr:colOff>
      <xdr:row>58</xdr:row>
      <xdr:rowOff>85852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993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126255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156718</xdr:rowOff>
    </xdr:from>
    <xdr:to>
      <xdr:col>69</xdr:col>
      <xdr:colOff>92075</xdr:colOff>
      <xdr:row>58</xdr:row>
      <xdr:rowOff>49276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9293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169926</xdr:rowOff>
    </xdr:from>
    <xdr:to>
      <xdr:col>82</xdr:col>
      <xdr:colOff>158750</xdr:colOff>
      <xdr:row>58</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142003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35052</xdr:rowOff>
    </xdr:from>
    <xdr:to>
      <xdr:col>74</xdr:col>
      <xdr:colOff>31750</xdr:colOff>
      <xdr:row>58</xdr:row>
      <xdr:rowOff>136652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9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121429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169926</xdr:rowOff>
    </xdr:from>
    <xdr:to>
      <xdr:col>69</xdr:col>
      <xdr:colOff>142875</xdr:colOff>
      <xdr:row>58</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84853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105918</xdr:rowOff>
    </xdr:from>
    <xdr:to>
      <xdr:col>65</xdr:col>
      <xdr:colOff>53975</xdr:colOff>
      <xdr:row>58</xdr:row>
      <xdr:rowOff>36068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20845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96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支出している各種団体等の補助金については、その団体の行う事業内容や事務量等を十分考慮したうえで予算措置を行うなど、不必要な支出がないよう適正化に努めているため、補助費等に係る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今後も引き続き、適正化に努める。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149860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9791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149860</xdr:rowOff>
    </xdr:from>
    <xdr:to>
      <xdr:col>78</xdr:col>
      <xdr:colOff>69850</xdr:colOff>
      <xdr:row>35</xdr:row>
      <xdr:rowOff>10414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59791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065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0065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115587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平成１２年度から平成１６年度までの大型事業実施による起債の元利償還金により、公債費負担は類似団体平均を上回っていたが、平成１９年度に公債費負担適正化計画を策定し、公債費の金額自体は同年度をピークに減少に転じ、令和元年度は減少のピークを迎えたこともあり前年度比１．９ポイント減少した。</a:t>
          </a:r>
        </a:p>
        <a:p>
          <a:r>
            <a:rPr kumimoji="1" lang="ja-JP" altLang="en-US" sz="1250">
              <a:latin typeface="ＭＳ Ｐゴシック" panose="020B0600070205080204" pitchFamily="50" charset="-128"/>
              <a:ea typeface="ＭＳ Ｐゴシック" panose="020B0600070205080204" pitchFamily="50" charset="-128"/>
            </a:rPr>
            <a:t>　借入利率が平準化したことに伴い、今後は元利償還金の増加が見込まれるため、引き続き事業の重要度や緊急度を十分考慮し、普通建設事業に係る地方債の発行抑制を図っていく。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170435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852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156718</xdr:rowOff>
    </xdr:from>
    <xdr:to>
      <xdr:col>19</xdr:col>
      <xdr:colOff>187325</xdr:colOff>
      <xdr:row>77</xdr:row>
      <xdr:rowOff>170435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3583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156718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49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40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105918</xdr:rowOff>
    </xdr:from>
    <xdr:to>
      <xdr:col>15</xdr:col>
      <xdr:colOff>149225</xdr:colOff>
      <xdr:row>78</xdr:row>
      <xdr:rowOff>36068</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20845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人件費と物件費の経常収支比率が類似団体平均を大きく上回っているものの、分子が比較的大きい補助費等が類似団体平均を下回っているため、公債費以外の数値を押し下げている。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117856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43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76</xdr:row>
      <xdr:rowOff>122428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76</xdr:row>
      <xdr:rowOff>122428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9788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120142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8554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34562</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67056</xdr:rowOff>
    </xdr:from>
    <xdr:to>
      <xdr:col>78</xdr:col>
      <xdr:colOff>120650</xdr:colOff>
      <xdr:row>76</xdr:row>
      <xdr:rowOff>168656</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153433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83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69342</xdr:rowOff>
    </xdr:from>
    <xdr:to>
      <xdr:col>69</xdr:col>
      <xdr:colOff>142875</xdr:colOff>
      <xdr:row>75</xdr:row>
      <xdr:rowOff>170942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9669</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44469</xdr:rowOff>
    </xdr:from>
    <xdr:to>
      <xdr:col>29</xdr:col>
      <xdr:colOff>127000</xdr:colOff>
      <xdr:row>15</xdr:row>
      <xdr:rowOff>143691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63844"/>
          <a:ext cx="647700" cy="9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143691</xdr:rowOff>
    </xdr:from>
    <xdr:to>
      <xdr:col>26</xdr:col>
      <xdr:colOff>50800</xdr:colOff>
      <xdr:row>16</xdr:row>
      <xdr:rowOff>871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63066"/>
          <a:ext cx="698500" cy="28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871</xdr:rowOff>
    </xdr:from>
    <xdr:to>
      <xdr:col>22</xdr:col>
      <xdr:colOff>114300</xdr:colOff>
      <xdr:row>16</xdr:row>
      <xdr:rowOff>82947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91696"/>
          <a:ext cx="698500" cy="8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82947</xdr:rowOff>
    </xdr:from>
    <xdr:to>
      <xdr:col>18</xdr:col>
      <xdr:colOff>177800</xdr:colOff>
      <xdr:row>16</xdr:row>
      <xdr:rowOff>145931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73772"/>
          <a:ext cx="698500" cy="6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165119</xdr:rowOff>
    </xdr:from>
    <xdr:to>
      <xdr:col>29</xdr:col>
      <xdr:colOff>177800</xdr:colOff>
      <xdr:row>15</xdr:row>
      <xdr:rowOff>95269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3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10196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92891</xdr:rowOff>
    </xdr:from>
    <xdr:to>
      <xdr:col>26</xdr:col>
      <xdr:colOff>101600</xdr:colOff>
      <xdr:row>16</xdr:row>
      <xdr:rowOff>23041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12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33218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8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121521</xdr:rowOff>
    </xdr:from>
    <xdr:to>
      <xdr:col>22</xdr:col>
      <xdr:colOff>165100</xdr:colOff>
      <xdr:row>16</xdr:row>
      <xdr:rowOff>51671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4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61848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32147</xdr:rowOff>
    </xdr:from>
    <xdr:to>
      <xdr:col>19</xdr:col>
      <xdr:colOff>38100</xdr:colOff>
      <xdr:row>16</xdr:row>
      <xdr:rowOff>133747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2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143924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95131</xdr:rowOff>
    </xdr:from>
    <xdr:to>
      <xdr:col>15</xdr:col>
      <xdr:colOff>101600</xdr:colOff>
      <xdr:row>17</xdr:row>
      <xdr:rowOff>25281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85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35458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31233</xdr:rowOff>
    </xdr:from>
    <xdr:to>
      <xdr:col>29</xdr:col>
      <xdr:colOff>127000</xdr:colOff>
      <xdr:row>34</xdr:row>
      <xdr:rowOff>62437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298683"/>
          <a:ext cx="647700" cy="31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44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339827</xdr:rowOff>
    </xdr:from>
    <xdr:to>
      <xdr:col>26</xdr:col>
      <xdr:colOff>50800</xdr:colOff>
      <xdr:row>34</xdr:row>
      <xdr:rowOff>31233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264377"/>
          <a:ext cx="698500" cy="34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339827</xdr:rowOff>
    </xdr:from>
    <xdr:to>
      <xdr:col>22</xdr:col>
      <xdr:colOff>114300</xdr:colOff>
      <xdr:row>34</xdr:row>
      <xdr:rowOff>3197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264377"/>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299018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3197</xdr:rowOff>
    </xdr:from>
    <xdr:to>
      <xdr:col>18</xdr:col>
      <xdr:colOff>177800</xdr:colOff>
      <xdr:row>34</xdr:row>
      <xdr:rowOff>13810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70647"/>
          <a:ext cx="698500" cy="10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296553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300488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1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11637</xdr:rowOff>
    </xdr:from>
    <xdr:to>
      <xdr:col>29</xdr:col>
      <xdr:colOff>177800</xdr:colOff>
      <xdr:row>34</xdr:row>
      <xdr:rowOff>113237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79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199614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24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323333</xdr:rowOff>
    </xdr:from>
    <xdr:to>
      <xdr:col>26</xdr:col>
      <xdr:colOff>101600</xdr:colOff>
      <xdr:row>34</xdr:row>
      <xdr:rowOff>82033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247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92210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016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289027</xdr:rowOff>
    </xdr:from>
    <xdr:to>
      <xdr:col>22</xdr:col>
      <xdr:colOff>165100</xdr:colOff>
      <xdr:row>34</xdr:row>
      <xdr:rowOff>47727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21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57904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98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295297</xdr:rowOff>
    </xdr:from>
    <xdr:to>
      <xdr:col>19</xdr:col>
      <xdr:colOff>38100</xdr:colOff>
      <xdr:row>34</xdr:row>
      <xdr:rowOff>53997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19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64174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305910</xdr:rowOff>
    </xdr:from>
    <xdr:to>
      <xdr:col>15</xdr:col>
      <xdr:colOff>101600</xdr:colOff>
      <xdr:row>34</xdr:row>
      <xdr:rowOff>64610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30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74787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99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27023</xdr:rowOff>
    </xdr:from>
    <xdr:to>
      <xdr:col>24</xdr:col>
      <xdr:colOff>63500</xdr:colOff>
      <xdr:row>34</xdr:row>
      <xdr:rowOff>111826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56323"/>
          <a:ext cx="838200" cy="8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163507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4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111826</xdr:rowOff>
    </xdr:from>
    <xdr:to>
      <xdr:col>19</xdr:col>
      <xdr:colOff>177800</xdr:colOff>
      <xdr:row>34</xdr:row>
      <xdr:rowOff>126014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41126"/>
          <a:ext cx="889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161183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33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126014</xdr:rowOff>
    </xdr:from>
    <xdr:to>
      <xdr:col>15</xdr:col>
      <xdr:colOff>50800</xdr:colOff>
      <xdr:row>34</xdr:row>
      <xdr:rowOff>144500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55314"/>
          <a:ext cx="889000" cy="1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164025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144500</xdr:rowOff>
    </xdr:from>
    <xdr:to>
      <xdr:col>10</xdr:col>
      <xdr:colOff>114300</xdr:colOff>
      <xdr:row>35</xdr:row>
      <xdr:rowOff>6777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3800"/>
          <a:ext cx="889000" cy="3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159118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9469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147673</xdr:rowOff>
    </xdr:from>
    <xdr:to>
      <xdr:col>24</xdr:col>
      <xdr:colOff>114300</xdr:colOff>
      <xdr:row>34</xdr:row>
      <xdr:rowOff>77823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170550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5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61026</xdr:rowOff>
    </xdr:from>
    <xdr:to>
      <xdr:col>20</xdr:col>
      <xdr:colOff>38100</xdr:colOff>
      <xdr:row>34</xdr:row>
      <xdr:rowOff>162626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7703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6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75214</xdr:rowOff>
    </xdr:from>
    <xdr:to>
      <xdr:col>15</xdr:col>
      <xdr:colOff>101600</xdr:colOff>
      <xdr:row>35</xdr:row>
      <xdr:rowOff>5364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21891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93700</xdr:rowOff>
    </xdr:from>
    <xdr:to>
      <xdr:col>10</xdr:col>
      <xdr:colOff>165100</xdr:colOff>
      <xdr:row>35</xdr:row>
      <xdr:rowOff>23850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40377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9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127427</xdr:rowOff>
    </xdr:from>
    <xdr:to>
      <xdr:col>6</xdr:col>
      <xdr:colOff>38100</xdr:colOff>
      <xdr:row>35</xdr:row>
      <xdr:rowOff>57577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5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74104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31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33154</xdr:rowOff>
    </xdr:from>
    <xdr:to>
      <xdr:col>24</xdr:col>
      <xdr:colOff>63500</xdr:colOff>
      <xdr:row>54</xdr:row>
      <xdr:rowOff>127790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91454"/>
          <a:ext cx="838200" cy="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98254</xdr:rowOff>
    </xdr:from>
    <xdr:to>
      <xdr:col>19</xdr:col>
      <xdr:colOff>177800</xdr:colOff>
      <xdr:row>54</xdr:row>
      <xdr:rowOff>127790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356554"/>
          <a:ext cx="889000" cy="2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98254</xdr:rowOff>
    </xdr:from>
    <xdr:to>
      <xdr:col>15</xdr:col>
      <xdr:colOff>50800</xdr:colOff>
      <xdr:row>54</xdr:row>
      <xdr:rowOff>156452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356554"/>
          <a:ext cx="8890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156452</xdr:rowOff>
    </xdr:from>
    <xdr:to>
      <xdr:col>10</xdr:col>
      <xdr:colOff>114300</xdr:colOff>
      <xdr:row>55</xdr:row>
      <xdr:rowOff>13271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14752"/>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153804</xdr:rowOff>
    </xdr:from>
    <xdr:to>
      <xdr:col>24</xdr:col>
      <xdr:colOff>114300</xdr:colOff>
      <xdr:row>54</xdr:row>
      <xdr:rowOff>83954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5231</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9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76990</xdr:rowOff>
    </xdr:from>
    <xdr:to>
      <xdr:col>20</xdr:col>
      <xdr:colOff>38100</xdr:colOff>
      <xdr:row>55</xdr:row>
      <xdr:rowOff>7140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3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23667</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11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47454</xdr:rowOff>
    </xdr:from>
    <xdr:to>
      <xdr:col>15</xdr:col>
      <xdr:colOff>101600</xdr:colOff>
      <xdr:row>54</xdr:row>
      <xdr:rowOff>149054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0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165581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8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105652</xdr:rowOff>
    </xdr:from>
    <xdr:to>
      <xdr:col>10</xdr:col>
      <xdr:colOff>165100</xdr:colOff>
      <xdr:row>55</xdr:row>
      <xdr:rowOff>35802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52329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3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133921</xdr:rowOff>
    </xdr:from>
    <xdr:to>
      <xdr:col>6</xdr:col>
      <xdr:colOff>38100</xdr:colOff>
      <xdr:row>55</xdr:row>
      <xdr:rowOff>64071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80598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6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141822</xdr:rowOff>
    </xdr:from>
    <xdr:to>
      <xdr:col>24</xdr:col>
      <xdr:colOff>62865</xdr:colOff>
      <xdr:row>79</xdr:row>
      <xdr:rowOff>52505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14772"/>
          <a:ext cx="1270" cy="128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56332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0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52505</xdr:rowOff>
    </xdr:from>
    <xdr:to>
      <xdr:col>24</xdr:col>
      <xdr:colOff>152400</xdr:colOff>
      <xdr:row>79</xdr:row>
      <xdr:rowOff>52505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9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141822</xdr:rowOff>
    </xdr:from>
    <xdr:to>
      <xdr:col>24</xdr:col>
      <xdr:colOff>152400</xdr:colOff>
      <xdr:row>71</xdr:row>
      <xdr:rowOff>141822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1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1103</xdr:rowOff>
    </xdr:from>
    <xdr:to>
      <xdr:col>24</xdr:col>
      <xdr:colOff>63500</xdr:colOff>
      <xdr:row>72</xdr:row>
      <xdr:rowOff>52473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174053"/>
          <a:ext cx="838200" cy="22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50313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5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71886</xdr:rowOff>
    </xdr:from>
    <xdr:to>
      <xdr:col>24</xdr:col>
      <xdr:colOff>114300</xdr:colOff>
      <xdr:row>78</xdr:row>
      <xdr:rowOff>2036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7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160634</xdr:rowOff>
    </xdr:from>
    <xdr:to>
      <xdr:col>19</xdr:col>
      <xdr:colOff>177800</xdr:colOff>
      <xdr:row>71</xdr:row>
      <xdr:rowOff>1103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162134"/>
          <a:ext cx="889000" cy="1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32730</xdr:rowOff>
    </xdr:from>
    <xdr:to>
      <xdr:col>20</xdr:col>
      <xdr:colOff>38100</xdr:colOff>
      <xdr:row>77</xdr:row>
      <xdr:rowOff>134330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3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125457</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32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160634</xdr:rowOff>
    </xdr:from>
    <xdr:to>
      <xdr:col>15</xdr:col>
      <xdr:colOff>50800</xdr:colOff>
      <xdr:row>72</xdr:row>
      <xdr:rowOff>67756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162134"/>
          <a:ext cx="889000" cy="25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170249</xdr:rowOff>
    </xdr:from>
    <xdr:to>
      <xdr:col>15</xdr:col>
      <xdr:colOff>101600</xdr:colOff>
      <xdr:row>77</xdr:row>
      <xdr:rowOff>100399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91526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2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67756</xdr:rowOff>
    </xdr:from>
    <xdr:to>
      <xdr:col>10</xdr:col>
      <xdr:colOff>114300</xdr:colOff>
      <xdr:row>73</xdr:row>
      <xdr:rowOff>105345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412156"/>
          <a:ext cx="889000" cy="20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55459</xdr:rowOff>
    </xdr:from>
    <xdr:to>
      <xdr:col>10</xdr:col>
      <xdr:colOff>165100</xdr:colOff>
      <xdr:row>77</xdr:row>
      <xdr:rowOff>157059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148186</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123549</xdr:rowOff>
    </xdr:from>
    <xdr:to>
      <xdr:col>6</xdr:col>
      <xdr:colOff>38100</xdr:colOff>
      <xdr:row>78</xdr:row>
      <xdr:rowOff>53699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44826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1673</xdr:rowOff>
    </xdr:from>
    <xdr:to>
      <xdr:col>24</xdr:col>
      <xdr:colOff>114300</xdr:colOff>
      <xdr:row>72</xdr:row>
      <xdr:rowOff>103273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34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88050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26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121753</xdr:rowOff>
    </xdr:from>
    <xdr:to>
      <xdr:col>20</xdr:col>
      <xdr:colOff>38100</xdr:colOff>
      <xdr:row>71</xdr:row>
      <xdr:rowOff>51903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12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68430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18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109834</xdr:rowOff>
    </xdr:from>
    <xdr:to>
      <xdr:col>15</xdr:col>
      <xdr:colOff>101600</xdr:colOff>
      <xdr:row>71</xdr:row>
      <xdr:rowOff>39984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11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56511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18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16956</xdr:rowOff>
    </xdr:from>
    <xdr:to>
      <xdr:col>10</xdr:col>
      <xdr:colOff>165100</xdr:colOff>
      <xdr:row>72</xdr:row>
      <xdr:rowOff>118556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3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135083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1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54545</xdr:rowOff>
    </xdr:from>
    <xdr:to>
      <xdr:col>6</xdr:col>
      <xdr:colOff>38100</xdr:colOff>
      <xdr:row>73</xdr:row>
      <xdr:rowOff>156145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25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1222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34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57519</xdr:rowOff>
    </xdr:from>
    <xdr:to>
      <xdr:col>24</xdr:col>
      <xdr:colOff>63500</xdr:colOff>
      <xdr:row>97</xdr:row>
      <xdr:rowOff>111443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88169"/>
          <a:ext cx="838200" cy="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111443</xdr:rowOff>
    </xdr:from>
    <xdr:to>
      <xdr:col>19</xdr:col>
      <xdr:colOff>177800</xdr:colOff>
      <xdr:row>97</xdr:row>
      <xdr:rowOff>129197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42093"/>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104890</xdr:rowOff>
    </xdr:from>
    <xdr:to>
      <xdr:col>15</xdr:col>
      <xdr:colOff>50800</xdr:colOff>
      <xdr:row>97</xdr:row>
      <xdr:rowOff>129197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35540"/>
          <a:ext cx="889000" cy="2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104890</xdr:rowOff>
    </xdr:from>
    <xdr:to>
      <xdr:col>10</xdr:col>
      <xdr:colOff>114300</xdr:colOff>
      <xdr:row>98</xdr:row>
      <xdr:rowOff>4814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35540"/>
          <a:ext cx="889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6719</xdr:rowOff>
    </xdr:from>
    <xdr:to>
      <xdr:col>24</xdr:col>
      <xdr:colOff>114300</xdr:colOff>
      <xdr:row>97</xdr:row>
      <xdr:rowOff>108319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156596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60643</xdr:rowOff>
    </xdr:from>
    <xdr:to>
      <xdr:col>20</xdr:col>
      <xdr:colOff>38100</xdr:colOff>
      <xdr:row>97</xdr:row>
      <xdr:rowOff>162243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153370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78397</xdr:rowOff>
    </xdr:from>
    <xdr:to>
      <xdr:col>15</xdr:col>
      <xdr:colOff>101600</xdr:colOff>
      <xdr:row>98</xdr:row>
      <xdr:rowOff>8547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171124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54090</xdr:rowOff>
    </xdr:from>
    <xdr:to>
      <xdr:col>10</xdr:col>
      <xdr:colOff>165100</xdr:colOff>
      <xdr:row>97</xdr:row>
      <xdr:rowOff>155690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146817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7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125464</xdr:rowOff>
    </xdr:from>
    <xdr:to>
      <xdr:col>6</xdr:col>
      <xdr:colOff>38100</xdr:colOff>
      <xdr:row>98</xdr:row>
      <xdr:rowOff>55614</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46741</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156695</xdr:rowOff>
    </xdr:from>
    <xdr:to>
      <xdr:col>55</xdr:col>
      <xdr:colOff>0</xdr:colOff>
      <xdr:row>37</xdr:row>
      <xdr:rowOff>17873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28895"/>
          <a:ext cx="838200" cy="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12935</xdr:rowOff>
    </xdr:from>
    <xdr:to>
      <xdr:col>50</xdr:col>
      <xdr:colOff>114300</xdr:colOff>
      <xdr:row>37</xdr:row>
      <xdr:rowOff>17873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356585"/>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12935</xdr:rowOff>
    </xdr:from>
    <xdr:to>
      <xdr:col>45</xdr:col>
      <xdr:colOff>177800</xdr:colOff>
      <xdr:row>37</xdr:row>
      <xdr:rowOff>55464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6585"/>
          <a:ext cx="889000" cy="4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55464</xdr:rowOff>
    </xdr:from>
    <xdr:to>
      <xdr:col>41</xdr:col>
      <xdr:colOff>50800</xdr:colOff>
      <xdr:row>37</xdr:row>
      <xdr:rowOff>80258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399114"/>
          <a:ext cx="889000" cy="2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105895</xdr:rowOff>
    </xdr:from>
    <xdr:to>
      <xdr:col>55</xdr:col>
      <xdr:colOff>50800</xdr:colOff>
      <xdr:row>37</xdr:row>
      <xdr:rowOff>36045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128772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2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138523</xdr:rowOff>
    </xdr:from>
    <xdr:to>
      <xdr:col>50</xdr:col>
      <xdr:colOff>165100</xdr:colOff>
      <xdr:row>37</xdr:row>
      <xdr:rowOff>68673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85200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133585</xdr:rowOff>
    </xdr:from>
    <xdr:to>
      <xdr:col>46</xdr:col>
      <xdr:colOff>38100</xdr:colOff>
      <xdr:row>37</xdr:row>
      <xdr:rowOff>63735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80262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8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4664</xdr:rowOff>
    </xdr:from>
    <xdr:to>
      <xdr:col>41</xdr:col>
      <xdr:colOff>101600</xdr:colOff>
      <xdr:row>37</xdr:row>
      <xdr:rowOff>106264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122791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2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29458</xdr:rowOff>
    </xdr:from>
    <xdr:to>
      <xdr:col>36</xdr:col>
      <xdr:colOff>165100</xdr:colOff>
      <xdr:row>37</xdr:row>
      <xdr:rowOff>131058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147585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75647</xdr:rowOff>
    </xdr:from>
    <xdr:to>
      <xdr:col>55</xdr:col>
      <xdr:colOff>0</xdr:colOff>
      <xdr:row>58</xdr:row>
      <xdr:rowOff>84279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19747"/>
          <a:ext cx="838200" cy="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53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84279</xdr:rowOff>
    </xdr:from>
    <xdr:to>
      <xdr:col>50</xdr:col>
      <xdr:colOff>114300</xdr:colOff>
      <xdr:row>58</xdr:row>
      <xdr:rowOff>84369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8379"/>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84369</xdr:rowOff>
    </xdr:from>
    <xdr:to>
      <xdr:col>45</xdr:col>
      <xdr:colOff>177800</xdr:colOff>
      <xdr:row>58</xdr:row>
      <xdr:rowOff>111004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8469"/>
          <a:ext cx="889000" cy="2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150845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5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111004</xdr:rowOff>
    </xdr:from>
    <xdr:to>
      <xdr:col>41</xdr:col>
      <xdr:colOff>50800</xdr:colOff>
      <xdr:row>58</xdr:row>
      <xdr:rowOff>120914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55104"/>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24847</xdr:rowOff>
    </xdr:from>
    <xdr:to>
      <xdr:col>55</xdr:col>
      <xdr:colOff>50800</xdr:colOff>
      <xdr:row>58</xdr:row>
      <xdr:rowOff>126447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155674</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5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33479</xdr:rowOff>
    </xdr:from>
    <xdr:to>
      <xdr:col>50</xdr:col>
      <xdr:colOff>165100</xdr:colOff>
      <xdr:row>58</xdr:row>
      <xdr:rowOff>135079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151606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752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33569</xdr:rowOff>
    </xdr:from>
    <xdr:to>
      <xdr:col>46</xdr:col>
      <xdr:colOff>38100</xdr:colOff>
      <xdr:row>58</xdr:row>
      <xdr:rowOff>135169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126296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60204</xdr:rowOff>
    </xdr:from>
    <xdr:to>
      <xdr:col>41</xdr:col>
      <xdr:colOff>101600</xdr:colOff>
      <xdr:row>58</xdr:row>
      <xdr:rowOff>161804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152931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70114</xdr:rowOff>
    </xdr:from>
    <xdr:to>
      <xdr:col>36</xdr:col>
      <xdr:colOff>165100</xdr:colOff>
      <xdr:row>59</xdr:row>
      <xdr:rowOff>264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162841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52884</xdr:rowOff>
    </xdr:from>
    <xdr:to>
      <xdr:col>55</xdr:col>
      <xdr:colOff>0</xdr:colOff>
      <xdr:row>78</xdr:row>
      <xdr:rowOff>131132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25984"/>
          <a:ext cx="838200" cy="7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66530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3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131132</xdr:rowOff>
    </xdr:from>
    <xdr:to>
      <xdr:col>50</xdr:col>
      <xdr:colOff>114300</xdr:colOff>
      <xdr:row>78</xdr:row>
      <xdr:rowOff>169422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04232"/>
          <a:ext cx="889000" cy="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169422</xdr:rowOff>
    </xdr:from>
    <xdr:to>
      <xdr:col>45</xdr:col>
      <xdr:colOff>177800</xdr:colOff>
      <xdr:row>79</xdr:row>
      <xdr:rowOff>1614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42522"/>
          <a:ext cx="889000" cy="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1614</xdr:rowOff>
    </xdr:from>
    <xdr:to>
      <xdr:col>41</xdr:col>
      <xdr:colOff>50800</xdr:colOff>
      <xdr:row>79</xdr:row>
      <xdr:rowOff>13539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4616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2084</xdr:rowOff>
    </xdr:from>
    <xdr:to>
      <xdr:col>55</xdr:col>
      <xdr:colOff>50800</xdr:colOff>
      <xdr:row>78</xdr:row>
      <xdr:rowOff>103684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24961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80332</xdr:rowOff>
    </xdr:from>
    <xdr:to>
      <xdr:col>50</xdr:col>
      <xdr:colOff>165100</xdr:colOff>
      <xdr:row>79</xdr:row>
      <xdr:rowOff>10482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5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27009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2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118622</xdr:rowOff>
    </xdr:from>
    <xdr:to>
      <xdr:col>46</xdr:col>
      <xdr:colOff>38100</xdr:colOff>
      <xdr:row>79</xdr:row>
      <xdr:rowOff>48772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9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39899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8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122264</xdr:rowOff>
    </xdr:from>
    <xdr:to>
      <xdr:col>41</xdr:col>
      <xdr:colOff>101600</xdr:colOff>
      <xdr:row>79</xdr:row>
      <xdr:rowOff>52414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43541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134189</xdr:rowOff>
    </xdr:from>
    <xdr:to>
      <xdr:col>36</xdr:col>
      <xdr:colOff>165100</xdr:colOff>
      <xdr:row>79</xdr:row>
      <xdr:rowOff>64339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0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55466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33806</xdr:rowOff>
    </xdr:from>
    <xdr:to>
      <xdr:col>55</xdr:col>
      <xdr:colOff>0</xdr:colOff>
      <xdr:row>99</xdr:row>
      <xdr:rowOff>77450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7007356"/>
          <a:ext cx="8382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22085</xdr:rowOff>
    </xdr:from>
    <xdr:to>
      <xdr:col>50</xdr:col>
      <xdr:colOff>114300</xdr:colOff>
      <xdr:row>99</xdr:row>
      <xdr:rowOff>33806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995635"/>
          <a:ext cx="889000" cy="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22085</xdr:rowOff>
    </xdr:from>
    <xdr:to>
      <xdr:col>45</xdr:col>
      <xdr:colOff>177800</xdr:colOff>
      <xdr:row>99</xdr:row>
      <xdr:rowOff>80880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995635"/>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80589</xdr:rowOff>
    </xdr:from>
    <xdr:to>
      <xdr:col>41</xdr:col>
      <xdr:colOff>50800</xdr:colOff>
      <xdr:row>99</xdr:row>
      <xdr:rowOff>80880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7054139"/>
          <a:ext cx="889000" cy="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26650</xdr:rowOff>
    </xdr:from>
    <xdr:to>
      <xdr:col>55</xdr:col>
      <xdr:colOff>50800</xdr:colOff>
      <xdr:row>99</xdr:row>
      <xdr:rowOff>128250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700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154456</xdr:rowOff>
    </xdr:from>
    <xdr:to>
      <xdr:col>50</xdr:col>
      <xdr:colOff>165100</xdr:colOff>
      <xdr:row>99</xdr:row>
      <xdr:rowOff>84606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95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75733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704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142735</xdr:rowOff>
    </xdr:from>
    <xdr:to>
      <xdr:col>46</xdr:col>
      <xdr:colOff>38100</xdr:colOff>
      <xdr:row>99</xdr:row>
      <xdr:rowOff>72885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9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89412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30080</xdr:rowOff>
    </xdr:from>
    <xdr:to>
      <xdr:col>41</xdr:col>
      <xdr:colOff>101600</xdr:colOff>
      <xdr:row>99</xdr:row>
      <xdr:rowOff>131680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70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122807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70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29789</xdr:rowOff>
    </xdr:from>
    <xdr:to>
      <xdr:col>36</xdr:col>
      <xdr:colOff>165100</xdr:colOff>
      <xdr:row>99</xdr:row>
      <xdr:rowOff>131389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70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122516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70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129312</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44412"/>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129312</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44412"/>
          <a:ext cx="8890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107783</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22883"/>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107783</xdr:rowOff>
    </xdr:from>
    <xdr:to>
      <xdr:col>71</xdr:col>
      <xdr:colOff>177800</xdr:colOff>
      <xdr:row>38</xdr:row>
      <xdr:rowOff>128919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22883"/>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42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78512</xdr:rowOff>
    </xdr:from>
    <xdr:to>
      <xdr:col>81</xdr:col>
      <xdr:colOff>101600</xdr:colOff>
      <xdr:row>39</xdr:row>
      <xdr:rowOff>8662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171239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68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56983</xdr:rowOff>
    </xdr:from>
    <xdr:to>
      <xdr:col>72</xdr:col>
      <xdr:colOff>38100</xdr:colOff>
      <xdr:row>38</xdr:row>
      <xdr:rowOff>158583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149710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78119</xdr:rowOff>
    </xdr:from>
    <xdr:to>
      <xdr:col>67</xdr:col>
      <xdr:colOff>101600</xdr:colOff>
      <xdr:row>39</xdr:row>
      <xdr:rowOff>8269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170846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68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22510</xdr:rowOff>
    </xdr:from>
    <xdr:to>
      <xdr:col>85</xdr:col>
      <xdr:colOff>127000</xdr:colOff>
      <xdr:row>76</xdr:row>
      <xdr:rowOff>52950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052710"/>
          <a:ext cx="8382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17230</xdr:rowOff>
    </xdr:from>
    <xdr:to>
      <xdr:col>81</xdr:col>
      <xdr:colOff>50800</xdr:colOff>
      <xdr:row>76</xdr:row>
      <xdr:rowOff>22510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0474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10641</xdr:rowOff>
    </xdr:from>
    <xdr:to>
      <xdr:col>76</xdr:col>
      <xdr:colOff>114300</xdr:colOff>
      <xdr:row>76</xdr:row>
      <xdr:rowOff>17230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04084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10641</xdr:rowOff>
    </xdr:from>
    <xdr:to>
      <xdr:col>71</xdr:col>
      <xdr:colOff>177800</xdr:colOff>
      <xdr:row>76</xdr:row>
      <xdr:rowOff>26401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040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2150</xdr:rowOff>
    </xdr:from>
    <xdr:to>
      <xdr:col>85</xdr:col>
      <xdr:colOff>177800</xdr:colOff>
      <xdr:row>76</xdr:row>
      <xdr:rowOff>103750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0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25028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8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143160</xdr:rowOff>
    </xdr:from>
    <xdr:to>
      <xdr:col>81</xdr:col>
      <xdr:colOff>101600</xdr:colOff>
      <xdr:row>76</xdr:row>
      <xdr:rowOff>73310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89837</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77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137880</xdr:rowOff>
    </xdr:from>
    <xdr:to>
      <xdr:col>76</xdr:col>
      <xdr:colOff>165100</xdr:colOff>
      <xdr:row>76</xdr:row>
      <xdr:rowOff>68030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9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84557</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77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131291</xdr:rowOff>
    </xdr:from>
    <xdr:to>
      <xdr:col>72</xdr:col>
      <xdr:colOff>38100</xdr:colOff>
      <xdr:row>76</xdr:row>
      <xdr:rowOff>61441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99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77968</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76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147051</xdr:rowOff>
    </xdr:from>
    <xdr:to>
      <xdr:col>67</xdr:col>
      <xdr:colOff>101600</xdr:colOff>
      <xdr:row>76</xdr:row>
      <xdr:rowOff>77201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93728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78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108888</xdr:rowOff>
    </xdr:from>
    <xdr:to>
      <xdr:col>85</xdr:col>
      <xdr:colOff>127000</xdr:colOff>
      <xdr:row>98</xdr:row>
      <xdr:rowOff>138618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910988"/>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104585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90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115508</xdr:rowOff>
    </xdr:from>
    <xdr:to>
      <xdr:col>81</xdr:col>
      <xdr:colOff>50800</xdr:colOff>
      <xdr:row>98</xdr:row>
      <xdr:rowOff>138618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17608"/>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91384</xdr:rowOff>
    </xdr:from>
    <xdr:to>
      <xdr:col>76</xdr:col>
      <xdr:colOff>114300</xdr:colOff>
      <xdr:row>98</xdr:row>
      <xdr:rowOff>115508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93484"/>
          <a:ext cx="889000" cy="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73182</xdr:rowOff>
    </xdr:from>
    <xdr:to>
      <xdr:col>71</xdr:col>
      <xdr:colOff>177800</xdr:colOff>
      <xdr:row>98</xdr:row>
      <xdr:rowOff>91384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75282"/>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58088</xdr:rowOff>
    </xdr:from>
    <xdr:to>
      <xdr:col>85</xdr:col>
      <xdr:colOff>177800</xdr:colOff>
      <xdr:row>98</xdr:row>
      <xdr:rowOff>159688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17465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4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87818</xdr:rowOff>
    </xdr:from>
    <xdr:to>
      <xdr:col>81</xdr:col>
      <xdr:colOff>101600</xdr:colOff>
      <xdr:row>99</xdr:row>
      <xdr:rowOff>17968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34495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6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64708</xdr:rowOff>
    </xdr:from>
    <xdr:to>
      <xdr:col>76</xdr:col>
      <xdr:colOff>165100</xdr:colOff>
      <xdr:row>98</xdr:row>
      <xdr:rowOff>166308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6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40584</xdr:rowOff>
    </xdr:from>
    <xdr:to>
      <xdr:col>72</xdr:col>
      <xdr:colOff>38100</xdr:colOff>
      <xdr:row>98</xdr:row>
      <xdr:rowOff>142184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4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158711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1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22382</xdr:rowOff>
    </xdr:from>
    <xdr:to>
      <xdr:col>67</xdr:col>
      <xdr:colOff>101600</xdr:colOff>
      <xdr:row>98</xdr:row>
      <xdr:rowOff>123982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140509</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14795" y="1659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146406</xdr:rowOff>
    </xdr:from>
    <xdr:to>
      <xdr:col>116</xdr:col>
      <xdr:colOff>63500</xdr:colOff>
      <xdr:row>38</xdr:row>
      <xdr:rowOff>82626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490056"/>
          <a:ext cx="838200" cy="10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141165</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82626</xdr:rowOff>
    </xdr:from>
    <xdr:to>
      <xdr:col>111</xdr:col>
      <xdr:colOff>177800</xdr:colOff>
      <xdr:row>38</xdr:row>
      <xdr:rowOff>90780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97726"/>
          <a:ext cx="8890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90780</xdr:rowOff>
    </xdr:from>
    <xdr:to>
      <xdr:col>107</xdr:col>
      <xdr:colOff>50800</xdr:colOff>
      <xdr:row>38</xdr:row>
      <xdr:rowOff>96724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6058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96724</xdr:rowOff>
    </xdr:from>
    <xdr:to>
      <xdr:col>102</xdr:col>
      <xdr:colOff>114300</xdr:colOff>
      <xdr:row>38</xdr:row>
      <xdr:rowOff>101219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1182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95606</xdr:rowOff>
    </xdr:from>
    <xdr:to>
      <xdr:col>116</xdr:col>
      <xdr:colOff>114300</xdr:colOff>
      <xdr:row>38</xdr:row>
      <xdr:rowOff>25756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118483</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29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31826</xdr:rowOff>
    </xdr:from>
    <xdr:to>
      <xdr:col>112</xdr:col>
      <xdr:colOff>38100</xdr:colOff>
      <xdr:row>38</xdr:row>
      <xdr:rowOff>133426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124553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3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39980</xdr:rowOff>
    </xdr:from>
    <xdr:to>
      <xdr:col>107</xdr:col>
      <xdr:colOff>101600</xdr:colOff>
      <xdr:row>38</xdr:row>
      <xdr:rowOff>141580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132707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6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45924</xdr:rowOff>
    </xdr:from>
    <xdr:to>
      <xdr:col>102</xdr:col>
      <xdr:colOff>165100</xdr:colOff>
      <xdr:row>38</xdr:row>
      <xdr:rowOff>147524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138651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6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50419</xdr:rowOff>
    </xdr:from>
    <xdr:to>
      <xdr:col>98</xdr:col>
      <xdr:colOff>38100</xdr:colOff>
      <xdr:row>38</xdr:row>
      <xdr:rowOff>152019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143146</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6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138599</xdr:rowOff>
    </xdr:from>
    <xdr:to>
      <xdr:col>116</xdr:col>
      <xdr:colOff>63500</xdr:colOff>
      <xdr:row>58</xdr:row>
      <xdr:rowOff>138644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269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138429</xdr:rowOff>
    </xdr:from>
    <xdr:to>
      <xdr:col>111</xdr:col>
      <xdr:colOff>177800</xdr:colOff>
      <xdr:row>58</xdr:row>
      <xdr:rowOff>138644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252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138429</xdr:rowOff>
    </xdr:from>
    <xdr:to>
      <xdr:col>107</xdr:col>
      <xdr:colOff>50800</xdr:colOff>
      <xdr:row>58</xdr:row>
      <xdr:rowOff>138452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2529"/>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138100</xdr:rowOff>
    </xdr:from>
    <xdr:to>
      <xdr:col>102</xdr:col>
      <xdr:colOff>114300</xdr:colOff>
      <xdr:row>58</xdr:row>
      <xdr:rowOff>138452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2200"/>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87799</xdr:rowOff>
    </xdr:from>
    <xdr:to>
      <xdr:col>116</xdr:col>
      <xdr:colOff>114300</xdr:colOff>
      <xdr:row>59</xdr:row>
      <xdr:rowOff>17949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54970</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99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87844</xdr:rowOff>
    </xdr:from>
    <xdr:to>
      <xdr:col>112</xdr:col>
      <xdr:colOff>38100</xdr:colOff>
      <xdr:row>59</xdr:row>
      <xdr:rowOff>17994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9121</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87629</xdr:rowOff>
    </xdr:from>
    <xdr:to>
      <xdr:col>107</xdr:col>
      <xdr:colOff>101600</xdr:colOff>
      <xdr:row>59</xdr:row>
      <xdr:rowOff>17779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8906</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87652</xdr:rowOff>
    </xdr:from>
    <xdr:to>
      <xdr:col>102</xdr:col>
      <xdr:colOff>165100</xdr:colOff>
      <xdr:row>59</xdr:row>
      <xdr:rowOff>17802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8929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87300</xdr:rowOff>
    </xdr:from>
    <xdr:to>
      <xdr:col>98</xdr:col>
      <xdr:colOff>38100</xdr:colOff>
      <xdr:row>59</xdr:row>
      <xdr:rowOff>17450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8577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4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63462</xdr:rowOff>
    </xdr:from>
    <xdr:to>
      <xdr:col>116</xdr:col>
      <xdr:colOff>63500</xdr:colOff>
      <xdr:row>73</xdr:row>
      <xdr:rowOff>138164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579312"/>
          <a:ext cx="838200" cy="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73101</xdr:rowOff>
    </xdr:from>
    <xdr:to>
      <xdr:col>111</xdr:col>
      <xdr:colOff>177800</xdr:colOff>
      <xdr:row>73</xdr:row>
      <xdr:rowOff>138164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588951"/>
          <a:ext cx="889000" cy="6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73101</xdr:rowOff>
    </xdr:from>
    <xdr:to>
      <xdr:col>107</xdr:col>
      <xdr:colOff>50800</xdr:colOff>
      <xdr:row>73</xdr:row>
      <xdr:rowOff>119253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588951"/>
          <a:ext cx="889000" cy="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119253</xdr:rowOff>
    </xdr:from>
    <xdr:to>
      <xdr:col>102</xdr:col>
      <xdr:colOff>114300</xdr:colOff>
      <xdr:row>74</xdr:row>
      <xdr:rowOff>65570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635103"/>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12662</xdr:rowOff>
    </xdr:from>
    <xdr:to>
      <xdr:col>116</xdr:col>
      <xdr:colOff>114300</xdr:colOff>
      <xdr:row>73</xdr:row>
      <xdr:rowOff>114262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5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35539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37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87364</xdr:rowOff>
    </xdr:from>
    <xdr:to>
      <xdr:col>112</xdr:col>
      <xdr:colOff>38100</xdr:colOff>
      <xdr:row>74</xdr:row>
      <xdr:rowOff>17514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6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34041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37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22301</xdr:rowOff>
    </xdr:from>
    <xdr:to>
      <xdr:col>107</xdr:col>
      <xdr:colOff>101600</xdr:colOff>
      <xdr:row>73</xdr:row>
      <xdr:rowOff>123901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5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140428</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3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68453</xdr:rowOff>
    </xdr:from>
    <xdr:to>
      <xdr:col>102</xdr:col>
      <xdr:colOff>165100</xdr:colOff>
      <xdr:row>73</xdr:row>
      <xdr:rowOff>170053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58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15130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359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14770</xdr:rowOff>
    </xdr:from>
    <xdr:to>
      <xdr:col>98</xdr:col>
      <xdr:colOff>38100</xdr:colOff>
      <xdr:row>74</xdr:row>
      <xdr:rowOff>116370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7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132897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4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1,003,267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164,787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平均を上回って、高止まりの傾向にある。これは、近年の急激な人口減少や単独消防を配置していることに起因している。これまでも、事務事業の民間委託の推進や職員の新規採用を退職に伴う減員の必要最低限に抑制するなどしており、引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続き人件費の抑制に努めていく。また、繰出金は、住民一人あたり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109,503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平均を上回っている。これは、公共下水道特別会計に対する繰出や、国民健康保険特別会計の財政状態の悪化に伴う繰出、高齢化の進展に伴う介護保険特別会計及び後期高齢者医療特別会計の繰出が多額であることに起因しており、公共下水道特別会計の経営改善や国民健康保険特別会計の収支改善に努め、繰出金の抑制に努めていく。維持補修費についても、過去５年類似団体平均を上回って、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38,171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高い水準にある。本町の公共施設の多くが、建設から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年を超えており、老朽化の進行が著しいことに起因している。今後は、公共施設等総合管理計画に基づき、将来を見据えて施設の統廃合・複合化や長寿命化を図り、維持補修費の平準化に努めていく。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152781</xdr:rowOff>
    </xdr:from>
    <xdr:to>
      <xdr:col>24</xdr:col>
      <xdr:colOff>63500</xdr:colOff>
      <xdr:row>31</xdr:row>
      <xdr:rowOff>167640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6773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21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167640</xdr:rowOff>
    </xdr:from>
    <xdr:to>
      <xdr:col>19</xdr:col>
      <xdr:colOff>177800</xdr:colOff>
      <xdr:row>32</xdr:row>
      <xdr:rowOff>42164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82590"/>
          <a:ext cx="889000" cy="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145051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42164</xdr:rowOff>
    </xdr:from>
    <xdr:to>
      <xdr:col>15</xdr:col>
      <xdr:colOff>50800</xdr:colOff>
      <xdr:row>32</xdr:row>
      <xdr:rowOff>69596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28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149877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42418</xdr:rowOff>
    </xdr:from>
    <xdr:to>
      <xdr:col>10</xdr:col>
      <xdr:colOff>114300</xdr:colOff>
      <xdr:row>32</xdr:row>
      <xdr:rowOff>69596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28818"/>
          <a:ext cx="8890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137050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93489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101981</xdr:rowOff>
    </xdr:from>
    <xdr:to>
      <xdr:col>24</xdr:col>
      <xdr:colOff>114300</xdr:colOff>
      <xdr:row>32</xdr:row>
      <xdr:rowOff>32131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124858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6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116840</xdr:rowOff>
    </xdr:from>
    <xdr:to>
      <xdr:col>20</xdr:col>
      <xdr:colOff>38100</xdr:colOff>
      <xdr:row>32</xdr:row>
      <xdr:rowOff>46990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3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63517</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2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162814</xdr:rowOff>
    </xdr:from>
    <xdr:to>
      <xdr:col>15</xdr:col>
      <xdr:colOff>101600</xdr:colOff>
      <xdr:row>32</xdr:row>
      <xdr:rowOff>92964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7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109491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2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18796</xdr:rowOff>
    </xdr:from>
    <xdr:to>
      <xdr:col>10</xdr:col>
      <xdr:colOff>165100</xdr:colOff>
      <xdr:row>32</xdr:row>
      <xdr:rowOff>120396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136923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163068</xdr:rowOff>
    </xdr:from>
    <xdr:to>
      <xdr:col>6</xdr:col>
      <xdr:colOff>38100</xdr:colOff>
      <xdr:row>32</xdr:row>
      <xdr:rowOff>93218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109745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2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38170</xdr:rowOff>
    </xdr:from>
    <xdr:to>
      <xdr:col>24</xdr:col>
      <xdr:colOff>63500</xdr:colOff>
      <xdr:row>58</xdr:row>
      <xdr:rowOff>80923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2270"/>
          <a:ext cx="838200" cy="4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58138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1000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42410</xdr:rowOff>
    </xdr:from>
    <xdr:to>
      <xdr:col>19</xdr:col>
      <xdr:colOff>177800</xdr:colOff>
      <xdr:row>58</xdr:row>
      <xdr:rowOff>80923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6510"/>
          <a:ext cx="889000" cy="3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36485</xdr:rowOff>
    </xdr:from>
    <xdr:to>
      <xdr:col>15</xdr:col>
      <xdr:colOff>50800</xdr:colOff>
      <xdr:row>58</xdr:row>
      <xdr:rowOff>42410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80585"/>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36485</xdr:rowOff>
    </xdr:from>
    <xdr:to>
      <xdr:col>10</xdr:col>
      <xdr:colOff>114300</xdr:colOff>
      <xdr:row>58</xdr:row>
      <xdr:rowOff>39442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80585"/>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158820</xdr:rowOff>
    </xdr:from>
    <xdr:to>
      <xdr:col>24</xdr:col>
      <xdr:colOff>114300</xdr:colOff>
      <xdr:row>58</xdr:row>
      <xdr:rowOff>88970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10247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30123</xdr:rowOff>
    </xdr:from>
    <xdr:to>
      <xdr:col>20</xdr:col>
      <xdr:colOff>38100</xdr:colOff>
      <xdr:row>58</xdr:row>
      <xdr:rowOff>131723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148250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163060</xdr:rowOff>
    </xdr:from>
    <xdr:to>
      <xdr:col>15</xdr:col>
      <xdr:colOff>101600</xdr:colOff>
      <xdr:row>58</xdr:row>
      <xdr:rowOff>93210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109737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710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157135</xdr:rowOff>
    </xdr:from>
    <xdr:to>
      <xdr:col>10</xdr:col>
      <xdr:colOff>165100</xdr:colOff>
      <xdr:row>58</xdr:row>
      <xdr:rowOff>87285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160092</xdr:rowOff>
    </xdr:from>
    <xdr:to>
      <xdr:col>6</xdr:col>
      <xdr:colOff>38100</xdr:colOff>
      <xdr:row>58</xdr:row>
      <xdr:rowOff>90242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106769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07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75086</xdr:rowOff>
    </xdr:from>
    <xdr:to>
      <xdr:col>24</xdr:col>
      <xdr:colOff>63500</xdr:colOff>
      <xdr:row>75</xdr:row>
      <xdr:rowOff>152364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33836"/>
          <a:ext cx="838200" cy="7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105892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75086</xdr:rowOff>
    </xdr:from>
    <xdr:to>
      <xdr:col>19</xdr:col>
      <xdr:colOff>177800</xdr:colOff>
      <xdr:row>76</xdr:row>
      <xdr:rowOff>6243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33836"/>
          <a:ext cx="889000" cy="10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6243</xdr:rowOff>
    </xdr:from>
    <xdr:to>
      <xdr:col>15</xdr:col>
      <xdr:colOff>50800</xdr:colOff>
      <xdr:row>76</xdr:row>
      <xdr:rowOff>37928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6443"/>
          <a:ext cx="889000" cy="3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37928</xdr:rowOff>
    </xdr:from>
    <xdr:to>
      <xdr:col>10</xdr:col>
      <xdr:colOff>114300</xdr:colOff>
      <xdr:row>76</xdr:row>
      <xdr:rowOff>100798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8128"/>
          <a:ext cx="889000" cy="6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101564</xdr:rowOff>
    </xdr:from>
    <xdr:to>
      <xdr:col>24</xdr:col>
      <xdr:colOff>114300</xdr:colOff>
      <xdr:row>76</xdr:row>
      <xdr:rowOff>31714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124441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24286</xdr:rowOff>
    </xdr:from>
    <xdr:to>
      <xdr:col>20</xdr:col>
      <xdr:colOff>38100</xdr:colOff>
      <xdr:row>75</xdr:row>
      <xdr:rowOff>125886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142413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126893</xdr:rowOff>
    </xdr:from>
    <xdr:to>
      <xdr:col>15</xdr:col>
      <xdr:colOff>101600</xdr:colOff>
      <xdr:row>76</xdr:row>
      <xdr:rowOff>57043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73570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6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158578</xdr:rowOff>
    </xdr:from>
    <xdr:to>
      <xdr:col>10</xdr:col>
      <xdr:colOff>165100</xdr:colOff>
      <xdr:row>76</xdr:row>
      <xdr:rowOff>88728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79855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10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49998</xdr:rowOff>
    </xdr:from>
    <xdr:to>
      <xdr:col>6</xdr:col>
      <xdr:colOff>38100</xdr:colOff>
      <xdr:row>76</xdr:row>
      <xdr:rowOff>151598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142725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7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150750</xdr:rowOff>
    </xdr:from>
    <xdr:to>
      <xdr:col>24</xdr:col>
      <xdr:colOff>63500</xdr:colOff>
      <xdr:row>97</xdr:row>
      <xdr:rowOff>4532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09950"/>
          <a:ext cx="838200" cy="2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89222</xdr:rowOff>
    </xdr:from>
    <xdr:to>
      <xdr:col>19</xdr:col>
      <xdr:colOff>177800</xdr:colOff>
      <xdr:row>97</xdr:row>
      <xdr:rowOff>4532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48422"/>
          <a:ext cx="889000" cy="8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89222</xdr:rowOff>
    </xdr:from>
    <xdr:to>
      <xdr:col>15</xdr:col>
      <xdr:colOff>50800</xdr:colOff>
      <xdr:row>97</xdr:row>
      <xdr:rowOff>53657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48422"/>
          <a:ext cx="889000" cy="13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53657</xdr:rowOff>
    </xdr:from>
    <xdr:to>
      <xdr:col>10</xdr:col>
      <xdr:colOff>114300</xdr:colOff>
      <xdr:row>97</xdr:row>
      <xdr:rowOff>73175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84307"/>
          <a:ext cx="889000" cy="1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99950</xdr:rowOff>
    </xdr:from>
    <xdr:to>
      <xdr:col>24</xdr:col>
      <xdr:colOff>114300</xdr:colOff>
      <xdr:row>97</xdr:row>
      <xdr:rowOff>30100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5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122827</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125182</xdr:rowOff>
    </xdr:from>
    <xdr:to>
      <xdr:col>20</xdr:col>
      <xdr:colOff>38100</xdr:colOff>
      <xdr:row>97</xdr:row>
      <xdr:rowOff>55332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8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71859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5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38422</xdr:rowOff>
    </xdr:from>
    <xdr:to>
      <xdr:col>15</xdr:col>
      <xdr:colOff>101600</xdr:colOff>
      <xdr:row>96</xdr:row>
      <xdr:rowOff>140022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156549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7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2857</xdr:rowOff>
    </xdr:from>
    <xdr:to>
      <xdr:col>10</xdr:col>
      <xdr:colOff>165100</xdr:colOff>
      <xdr:row>97</xdr:row>
      <xdr:rowOff>104457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120984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40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22375</xdr:rowOff>
    </xdr:from>
    <xdr:to>
      <xdr:col>6</xdr:col>
      <xdr:colOff>38100</xdr:colOff>
      <xdr:row>97</xdr:row>
      <xdr:rowOff>123975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140502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42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127508</xdr:rowOff>
    </xdr:from>
    <xdr:to>
      <xdr:col>55</xdr:col>
      <xdr:colOff>0</xdr:colOff>
      <xdr:row>38</xdr:row>
      <xdr:rowOff>130937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42608"/>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129794</xdr:rowOff>
    </xdr:from>
    <xdr:to>
      <xdr:col>50</xdr:col>
      <xdr:colOff>114300</xdr:colOff>
      <xdr:row>38</xdr:row>
      <xdr:rowOff>130937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4489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105029</xdr:rowOff>
    </xdr:from>
    <xdr:to>
      <xdr:col>45</xdr:col>
      <xdr:colOff>177800</xdr:colOff>
      <xdr:row>38</xdr:row>
      <xdr:rowOff>129794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48679"/>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105029</xdr:rowOff>
    </xdr:from>
    <xdr:to>
      <xdr:col>41</xdr:col>
      <xdr:colOff>50800</xdr:colOff>
      <xdr:row>37</xdr:row>
      <xdr:rowOff>119507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44867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76708</xdr:rowOff>
    </xdr:from>
    <xdr:to>
      <xdr:col>55</xdr:col>
      <xdr:colOff>50800</xdr:colOff>
      <xdr:row>39</xdr:row>
      <xdr:rowOff>6858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80137</xdr:rowOff>
    </xdr:from>
    <xdr:to>
      <xdr:col>50</xdr:col>
      <xdr:colOff>165100</xdr:colOff>
      <xdr:row>39</xdr:row>
      <xdr:rowOff>10287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1414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78994</xdr:rowOff>
    </xdr:from>
    <xdr:to>
      <xdr:col>46</xdr:col>
      <xdr:colOff>38100</xdr:colOff>
      <xdr:row>39</xdr:row>
      <xdr:rowOff>9144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54229</xdr:rowOff>
    </xdr:from>
    <xdr:to>
      <xdr:col>41</xdr:col>
      <xdr:colOff>101600</xdr:colOff>
      <xdr:row>37</xdr:row>
      <xdr:rowOff>155829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146956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49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68707</xdr:rowOff>
    </xdr:from>
    <xdr:to>
      <xdr:col>36</xdr:col>
      <xdr:colOff>165100</xdr:colOff>
      <xdr:row>37</xdr:row>
      <xdr:rowOff>170307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161434</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5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141600</xdr:rowOff>
    </xdr:from>
    <xdr:to>
      <xdr:col>55</xdr:col>
      <xdr:colOff>0</xdr:colOff>
      <xdr:row>58</xdr:row>
      <xdr:rowOff>6589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914250"/>
          <a:ext cx="8382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6589</xdr:rowOff>
    </xdr:from>
    <xdr:to>
      <xdr:col>50</xdr:col>
      <xdr:colOff>114300</xdr:colOff>
      <xdr:row>58</xdr:row>
      <xdr:rowOff>20215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950689"/>
          <a:ext cx="889000" cy="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20215</xdr:rowOff>
    </xdr:from>
    <xdr:to>
      <xdr:col>45</xdr:col>
      <xdr:colOff>177800</xdr:colOff>
      <xdr:row>58</xdr:row>
      <xdr:rowOff>32770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64315"/>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32770</xdr:rowOff>
    </xdr:from>
    <xdr:to>
      <xdr:col>41</xdr:col>
      <xdr:colOff>50800</xdr:colOff>
      <xdr:row>58</xdr:row>
      <xdr:rowOff>60147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76870"/>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90800</xdr:rowOff>
    </xdr:from>
    <xdr:to>
      <xdr:col>55</xdr:col>
      <xdr:colOff>50800</xdr:colOff>
      <xdr:row>58</xdr:row>
      <xdr:rowOff>20950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113677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127239</xdr:rowOff>
    </xdr:from>
    <xdr:to>
      <xdr:col>50</xdr:col>
      <xdr:colOff>165100</xdr:colOff>
      <xdr:row>58</xdr:row>
      <xdr:rowOff>57389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73916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140865</xdr:rowOff>
    </xdr:from>
    <xdr:to>
      <xdr:col>46</xdr:col>
      <xdr:colOff>38100</xdr:colOff>
      <xdr:row>58</xdr:row>
      <xdr:rowOff>71015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1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62142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0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153420</xdr:rowOff>
    </xdr:from>
    <xdr:to>
      <xdr:col>41</xdr:col>
      <xdr:colOff>101600</xdr:colOff>
      <xdr:row>58</xdr:row>
      <xdr:rowOff>83570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74697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1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9347</xdr:rowOff>
    </xdr:from>
    <xdr:to>
      <xdr:col>36</xdr:col>
      <xdr:colOff>165100</xdr:colOff>
      <xdr:row>58</xdr:row>
      <xdr:rowOff>110947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102074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43980</xdr:rowOff>
    </xdr:from>
    <xdr:to>
      <xdr:col>55</xdr:col>
      <xdr:colOff>0</xdr:colOff>
      <xdr:row>78</xdr:row>
      <xdr:rowOff>64466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17080"/>
          <a:ext cx="838200" cy="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128185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64466</xdr:rowOff>
    </xdr:from>
    <xdr:to>
      <xdr:col>50</xdr:col>
      <xdr:colOff>114300</xdr:colOff>
      <xdr:row>78</xdr:row>
      <xdr:rowOff>104484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37566"/>
          <a:ext cx="889000" cy="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104484</xdr:rowOff>
    </xdr:from>
    <xdr:to>
      <xdr:col>45</xdr:col>
      <xdr:colOff>177800</xdr:colOff>
      <xdr:row>78</xdr:row>
      <xdr:rowOff>131127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77584"/>
          <a:ext cx="889000" cy="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84213</xdr:rowOff>
    </xdr:from>
    <xdr:to>
      <xdr:col>41</xdr:col>
      <xdr:colOff>50800</xdr:colOff>
      <xdr:row>78</xdr:row>
      <xdr:rowOff>131127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57313"/>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164630</xdr:rowOff>
    </xdr:from>
    <xdr:to>
      <xdr:col>55</xdr:col>
      <xdr:colOff>50800</xdr:colOff>
      <xdr:row>78</xdr:row>
      <xdr:rowOff>94780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143057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13666</xdr:rowOff>
    </xdr:from>
    <xdr:to>
      <xdr:col>50</xdr:col>
      <xdr:colOff>165100</xdr:colOff>
      <xdr:row>78</xdr:row>
      <xdr:rowOff>115266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106393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53684</xdr:rowOff>
    </xdr:from>
    <xdr:to>
      <xdr:col>46</xdr:col>
      <xdr:colOff>38100</xdr:colOff>
      <xdr:row>78</xdr:row>
      <xdr:rowOff>155284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146411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1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80327</xdr:rowOff>
    </xdr:from>
    <xdr:to>
      <xdr:col>41</xdr:col>
      <xdr:colOff>101600</xdr:colOff>
      <xdr:row>79</xdr:row>
      <xdr:rowOff>10477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33413</xdr:rowOff>
    </xdr:from>
    <xdr:to>
      <xdr:col>36</xdr:col>
      <xdr:colOff>165100</xdr:colOff>
      <xdr:row>78</xdr:row>
      <xdr:rowOff>135013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0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126140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116838</xdr:rowOff>
    </xdr:from>
    <xdr:to>
      <xdr:col>55</xdr:col>
      <xdr:colOff>0</xdr:colOff>
      <xdr:row>98</xdr:row>
      <xdr:rowOff>139472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918938"/>
          <a:ext cx="838200" cy="2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102488</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90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116838</xdr:rowOff>
    </xdr:from>
    <xdr:to>
      <xdr:col>50</xdr:col>
      <xdr:colOff>114300</xdr:colOff>
      <xdr:row>98</xdr:row>
      <xdr:rowOff>145225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918938"/>
          <a:ext cx="889000" cy="2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70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145225</xdr:rowOff>
    </xdr:from>
    <xdr:to>
      <xdr:col>45</xdr:col>
      <xdr:colOff>177800</xdr:colOff>
      <xdr:row>98</xdr:row>
      <xdr:rowOff>149158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947325"/>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55343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702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149158</xdr:rowOff>
    </xdr:from>
    <xdr:to>
      <xdr:col>41</xdr:col>
      <xdr:colOff>50800</xdr:colOff>
      <xdr:row>98</xdr:row>
      <xdr:rowOff>156229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951258"/>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44862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70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43043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701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88672</xdr:rowOff>
    </xdr:from>
    <xdr:to>
      <xdr:col>55</xdr:col>
      <xdr:colOff>50800</xdr:colOff>
      <xdr:row>99</xdr:row>
      <xdr:rowOff>18822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8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48049</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66038</xdr:rowOff>
    </xdr:from>
    <xdr:to>
      <xdr:col>50</xdr:col>
      <xdr:colOff>165100</xdr:colOff>
      <xdr:row>98</xdr:row>
      <xdr:rowOff>167638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86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12715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4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94425</xdr:rowOff>
    </xdr:from>
    <xdr:to>
      <xdr:col>46</xdr:col>
      <xdr:colOff>38100</xdr:colOff>
      <xdr:row>99</xdr:row>
      <xdr:rowOff>24575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8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41102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67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98358</xdr:rowOff>
    </xdr:from>
    <xdr:to>
      <xdr:col>41</xdr:col>
      <xdr:colOff>101600</xdr:colOff>
      <xdr:row>99</xdr:row>
      <xdr:rowOff>28508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45035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67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105429</xdr:rowOff>
    </xdr:from>
    <xdr:to>
      <xdr:col>36</xdr:col>
      <xdr:colOff>165100</xdr:colOff>
      <xdr:row>99</xdr:row>
      <xdr:rowOff>35579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52106</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68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78234</xdr:rowOff>
    </xdr:from>
    <xdr:to>
      <xdr:col>85</xdr:col>
      <xdr:colOff>127000</xdr:colOff>
      <xdr:row>37</xdr:row>
      <xdr:rowOff>142283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250434"/>
          <a:ext cx="838200" cy="2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76073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419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88064</xdr:rowOff>
    </xdr:from>
    <xdr:to>
      <xdr:col>81</xdr:col>
      <xdr:colOff>50800</xdr:colOff>
      <xdr:row>37</xdr:row>
      <xdr:rowOff>142283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431714"/>
          <a:ext cx="889000" cy="5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34294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5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88064</xdr:rowOff>
    </xdr:from>
    <xdr:to>
      <xdr:col>76</xdr:col>
      <xdr:colOff>114300</xdr:colOff>
      <xdr:row>37</xdr:row>
      <xdr:rowOff>130940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431714"/>
          <a:ext cx="889000" cy="4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29704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130940</xdr:rowOff>
    </xdr:from>
    <xdr:to>
      <xdr:col>71</xdr:col>
      <xdr:colOff>177800</xdr:colOff>
      <xdr:row>37</xdr:row>
      <xdr:rowOff>162496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74590"/>
          <a:ext cx="889000" cy="3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27434</xdr:rowOff>
    </xdr:from>
    <xdr:to>
      <xdr:col>85</xdr:col>
      <xdr:colOff>177800</xdr:colOff>
      <xdr:row>36</xdr:row>
      <xdr:rowOff>129034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50311</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5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91483</xdr:rowOff>
    </xdr:from>
    <xdr:to>
      <xdr:col>81</xdr:col>
      <xdr:colOff>101600</xdr:colOff>
      <xdr:row>38</xdr:row>
      <xdr:rowOff>21633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38160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37264</xdr:rowOff>
    </xdr:from>
    <xdr:to>
      <xdr:col>76</xdr:col>
      <xdr:colOff>165100</xdr:colOff>
      <xdr:row>37</xdr:row>
      <xdr:rowOff>138864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3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155391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80140</xdr:rowOff>
    </xdr:from>
    <xdr:to>
      <xdr:col>72</xdr:col>
      <xdr:colOff>38100</xdr:colOff>
      <xdr:row>38</xdr:row>
      <xdr:rowOff>10290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26817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111696</xdr:rowOff>
    </xdr:from>
    <xdr:to>
      <xdr:col>67</xdr:col>
      <xdr:colOff>101600</xdr:colOff>
      <xdr:row>38</xdr:row>
      <xdr:rowOff>41846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58373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41399</xdr:rowOff>
    </xdr:from>
    <xdr:to>
      <xdr:col>85</xdr:col>
      <xdr:colOff>127000</xdr:colOff>
      <xdr:row>58</xdr:row>
      <xdr:rowOff>48459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85499"/>
          <a:ext cx="838200" cy="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2522</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7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48459</xdr:rowOff>
    </xdr:from>
    <xdr:to>
      <xdr:col>81</xdr:col>
      <xdr:colOff>50800</xdr:colOff>
      <xdr:row>58</xdr:row>
      <xdr:rowOff>59661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92559"/>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49697</xdr:rowOff>
    </xdr:from>
    <xdr:to>
      <xdr:col>76</xdr:col>
      <xdr:colOff>114300</xdr:colOff>
      <xdr:row>58</xdr:row>
      <xdr:rowOff>59661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93797"/>
          <a:ext cx="889000" cy="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49697</xdr:rowOff>
    </xdr:from>
    <xdr:to>
      <xdr:col>71</xdr:col>
      <xdr:colOff>177800</xdr:colOff>
      <xdr:row>58</xdr:row>
      <xdr:rowOff>59504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93797"/>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162049</xdr:rowOff>
    </xdr:from>
    <xdr:to>
      <xdr:col>85</xdr:col>
      <xdr:colOff>177800</xdr:colOff>
      <xdr:row>58</xdr:row>
      <xdr:rowOff>92199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3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129523</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90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169109</xdr:rowOff>
    </xdr:from>
    <xdr:to>
      <xdr:col>81</xdr:col>
      <xdr:colOff>101600</xdr:colOff>
      <xdr:row>58</xdr:row>
      <xdr:rowOff>99259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115786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1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8861</xdr:rowOff>
    </xdr:from>
    <xdr:to>
      <xdr:col>76</xdr:col>
      <xdr:colOff>165100</xdr:colOff>
      <xdr:row>58</xdr:row>
      <xdr:rowOff>110461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101588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170347</xdr:rowOff>
    </xdr:from>
    <xdr:to>
      <xdr:col>72</xdr:col>
      <xdr:colOff>38100</xdr:colOff>
      <xdr:row>58</xdr:row>
      <xdr:rowOff>100497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91624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8704</xdr:rowOff>
    </xdr:from>
    <xdr:to>
      <xdr:col>67</xdr:col>
      <xdr:colOff>101600</xdr:colOff>
      <xdr:row>58</xdr:row>
      <xdr:rowOff>110304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5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101431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4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129313</xdr:rowOff>
    </xdr:from>
    <xdr:to>
      <xdr:col>85</xdr:col>
      <xdr:colOff>127000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02413"/>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129313</xdr:rowOff>
    </xdr:from>
    <xdr:to>
      <xdr:col>81</xdr:col>
      <xdr:colOff>50800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2413"/>
          <a:ext cx="8890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107783</xdr:rowOff>
    </xdr:from>
    <xdr:to>
      <xdr:col>76</xdr:col>
      <xdr:colOff>114300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80883"/>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107783</xdr:rowOff>
    </xdr:from>
    <xdr:to>
      <xdr:col>71</xdr:col>
      <xdr:colOff>177800</xdr:colOff>
      <xdr:row>78</xdr:row>
      <xdr:rowOff>128919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80883"/>
          <a:ext cx="889000" cy="2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249299"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00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78513</xdr:rowOff>
    </xdr:from>
    <xdr:to>
      <xdr:col>81</xdr:col>
      <xdr:colOff>101600</xdr:colOff>
      <xdr:row>79</xdr:row>
      <xdr:rowOff>8663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171240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56983</xdr:rowOff>
    </xdr:from>
    <xdr:to>
      <xdr:col>72</xdr:col>
      <xdr:colOff>38100</xdr:colOff>
      <xdr:row>78</xdr:row>
      <xdr:rowOff>158583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149710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78119</xdr:rowOff>
    </xdr:from>
    <xdr:to>
      <xdr:col>67</xdr:col>
      <xdr:colOff>101600</xdr:colOff>
      <xdr:row>79</xdr:row>
      <xdr:rowOff>8269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170846</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22510</xdr:rowOff>
    </xdr:from>
    <xdr:to>
      <xdr:col>85</xdr:col>
      <xdr:colOff>127000</xdr:colOff>
      <xdr:row>96</xdr:row>
      <xdr:rowOff>52950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481710"/>
          <a:ext cx="838200" cy="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17230</xdr:rowOff>
    </xdr:from>
    <xdr:to>
      <xdr:col>81</xdr:col>
      <xdr:colOff>50800</xdr:colOff>
      <xdr:row>96</xdr:row>
      <xdr:rowOff>22510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476430"/>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10641</xdr:rowOff>
    </xdr:from>
    <xdr:to>
      <xdr:col>76</xdr:col>
      <xdr:colOff>114300</xdr:colOff>
      <xdr:row>96</xdr:row>
      <xdr:rowOff>17230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469841"/>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10641</xdr:rowOff>
    </xdr:from>
    <xdr:to>
      <xdr:col>71</xdr:col>
      <xdr:colOff>177800</xdr:colOff>
      <xdr:row>96</xdr:row>
      <xdr:rowOff>26401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69841"/>
          <a:ext cx="889000" cy="1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2150</xdr:rowOff>
    </xdr:from>
    <xdr:to>
      <xdr:col>85</xdr:col>
      <xdr:colOff>177800</xdr:colOff>
      <xdr:row>96</xdr:row>
      <xdr:rowOff>103750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4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25027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31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143160</xdr:rowOff>
    </xdr:from>
    <xdr:to>
      <xdr:col>81</xdr:col>
      <xdr:colOff>101600</xdr:colOff>
      <xdr:row>96</xdr:row>
      <xdr:rowOff>73310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89837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0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137880</xdr:rowOff>
    </xdr:from>
    <xdr:to>
      <xdr:col>76</xdr:col>
      <xdr:colOff>165100</xdr:colOff>
      <xdr:row>96</xdr:row>
      <xdr:rowOff>68030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84557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0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131291</xdr:rowOff>
    </xdr:from>
    <xdr:to>
      <xdr:col>72</xdr:col>
      <xdr:colOff>38100</xdr:colOff>
      <xdr:row>96</xdr:row>
      <xdr:rowOff>61441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4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77968</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9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147051</xdr:rowOff>
    </xdr:from>
    <xdr:to>
      <xdr:col>67</xdr:col>
      <xdr:colOff>101600</xdr:colOff>
      <xdr:row>96</xdr:row>
      <xdr:rowOff>77201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3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93728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1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40259</xdr:rowOff>
    </xdr:from>
    <xdr:to>
      <xdr:col>116</xdr:col>
      <xdr:colOff>63500</xdr:colOff>
      <xdr:row>36</xdr:row>
      <xdr:rowOff>37973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323300" y="5869559"/>
          <a:ext cx="838200" cy="34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17721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32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37973</xdr:rowOff>
    </xdr:from>
    <xdr:to>
      <xdr:col>111</xdr:col>
      <xdr:colOff>177800</xdr:colOff>
      <xdr:row>36</xdr:row>
      <xdr:rowOff>64719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1017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126306</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64719</xdr:rowOff>
    </xdr:from>
    <xdr:to>
      <xdr:col>107</xdr:col>
      <xdr:colOff>50800</xdr:colOff>
      <xdr:row>36</xdr:row>
      <xdr:rowOff>92151</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19545300" y="623691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136136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651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92151</xdr:rowOff>
    </xdr:from>
    <xdr:to>
      <xdr:col>102</xdr:col>
      <xdr:colOff>114300</xdr:colOff>
      <xdr:row>36</xdr:row>
      <xdr:rowOff>105867</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18656300" y="6264351"/>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145051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127678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160909</xdr:rowOff>
    </xdr:from>
    <xdr:to>
      <xdr:col>116</xdr:col>
      <xdr:colOff>114300</xdr:colOff>
      <xdr:row>34</xdr:row>
      <xdr:rowOff>91059</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581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12336</xdr:rowOff>
    </xdr:from>
    <xdr:ext cx="469744"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567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158623</xdr:rowOff>
    </xdr:from>
    <xdr:to>
      <xdr:col>112</xdr:col>
      <xdr:colOff>38100</xdr:colOff>
      <xdr:row>36</xdr:row>
      <xdr:rowOff>88773</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105300</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88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13919</xdr:rowOff>
    </xdr:from>
    <xdr:to>
      <xdr:col>107</xdr:col>
      <xdr:colOff>101600</xdr:colOff>
      <xdr:row>36</xdr:row>
      <xdr:rowOff>115519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1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132046</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99428" y="59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41351</xdr:rowOff>
    </xdr:from>
    <xdr:to>
      <xdr:col>102</xdr:col>
      <xdr:colOff>165100</xdr:colOff>
      <xdr:row>36</xdr:row>
      <xdr:rowOff>142951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159478</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59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55067</xdr:rowOff>
    </xdr:from>
    <xdr:to>
      <xdr:col>98</xdr:col>
      <xdr:colOff>38100</xdr:colOff>
      <xdr:row>36</xdr:row>
      <xdr:rowOff>156667</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22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1744</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0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総務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213,269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円となっており、類似団体に比べ高い水準となっている。これは、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１２年度開業に向けた北海道新幹線札幌延伸に伴う事業費や人件費によるものである。今後も開業までは高い水準で推移することが見込まれるため、その他の目的別歳出について事務事業の効率化を図りながら歳出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145,166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に比べ高い水準となっている。これは、町立病院への繰出が毎年多額にあることによるが、町内唯一の医療機関であり、町民の医療確保のため病院の経営改善を図りながら引き続き維持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88,444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類似団体に比べ高い水準となっている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、懸案であった防災行政情報伝達システム整備を実施したことによるものである。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公債費は、住民一人あたり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93,974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円となっており、過去５年類似団体を上回っているが、平成１９年度に公債費負担適正化計画を策定し、公債費の金額自体は平成１９年度をピークに減少に転じ、令和元年度は減少のピークを迎えた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借入利率が平準化したことに伴い、今後は元利償還金の増加が見込まれるため、引き続き事業の重要度や緊急度を十分考慮し、普通建設事業に係る地方債の発行抑制を図っていく。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９年度から令和元年度については、基幹産業であるホタテ養殖業の不振や商工事業者の経営改善支援に対する臨時財政需要があったため、実質単年度収支は赤字となっているが、財政調整基金の取崩しにより実質収支は黒字となっている。</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残高は、平成２７年度の１，５７７百万円から令和元年度には９９８百万円と、５７９百万円（▲３６．７％）減少したことから、今後は、緊急に必要な事業を峻別することにより歳出の見直しを実施するとともに、適切な財源の確保に努め、財政調整基金の取崩しの抑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連結実質赤字比率については、これまで赤字額が計上されたことはなく、毎年度黒字額の計上が続いている。また、各会計の状況においては、国民健康保険特別会計が平成２２年度から赤字となっているが、その他の会計は標準財政規模比の数値に増減があるものの、赤字額が計上されたこと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国民健康保険特別会計については、赤字は減少傾向にあるが、引き続き国民健康保険税の適正化を図るなど、収支の改善を図っていく。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その他の会計については、今後も黒字計上が続くよう、各会計において適正な財政執行に努める。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１９年度に公債費負担適正化計画を策定。新規起債の抑制等、公債費負担の管理を進めた結果、元利償還金は平成１９年度の７３３百万円から令和元年度には４９５百万円と、２３８百万円（▲３２．５％）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公営企業債の元利償還金に対する繰入金は、企業債残高の減により減少傾向となっている。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今後は、借入利率が平準化したことに伴い元利償還金の増加が見込まれることから、新規発行債を必要最小限にするなど抑制し、実質公債費比率の上昇抑制を図っていく。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満期一括償還地方債の償還の財源として積み立てていない。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北海道長万部町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９年度に公債費負担適正化計画を策定。公債費負担の適正な管理を進めた結果、一般会計等に係る地方債の残高は平成１９年度の７，１７５百万円から令和元年度には４，９３３百万円と、２，２４２百万円（▲３１．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充当可能財源のうち財政調整基金については、事務事業の見直し等を図り歳出余剰金を積立てているものの、平成２９年度から令和元年度については、基幹産業であるホタテ養殖業の不振や商工事業者の経営改善支援に対する臨時財政需要があったことにより、取崩額が積立額を上回ったため残高が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北海道長万部町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近年の税収や地方交付税の減少により基金取崩額が増加したため、令和元年度は前年度に比較し１７８百万円（▲１０．８％）の減少となった。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北海道新幹線開通時の新駅建設に係る街並整備や老朽化した公共施設の建替・大規模改修など将来的な需要の増大に備えるため、さらなる事業の見直しを図り、基金残高の増加に努める。また、基金の使途の明確化を図るため、特定目的基金に優先的に積み立て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・まちづくり基金：寄付によるまちづくり推進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・地域振興基金：新幹線を核としたまちづくりや公共施設の整備など地域の振興整備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・生活交通確保対策基金：生活交通路線運行事業者に対する補助や通学定期運賃補助など生活交通確保対策</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・まちづくり基金：ふるさと納税の利用促進により８１百万円を積み立て、まちづくりや産業振興などの事業に対して４３百万円取り崩したことで３８百万円（２４．８％）増加した。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・地域振興基金：新幹線を核としたまちづくりや公共施設の整備などのため、令和元年度は５０百万円（▲２８．２％）の減少となった。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・生活交通確保対策基金：生活交通路線運行事業者に対する補助や通学定期運賃補助などのため、令和元年度は８百万円（▲２０．５％）の減少となった。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厳しい財政状況により、特定目的基金の取り崩しは今後も増加が見込まれるが、将来的な財政需要の増大を鑑み、事業を厳選し効果的な充当となるよう努めていく。まちづくり基金にあっては、ふるさと納税のさらなる積極的な利用を促進し、基金残高の増加を図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近年の税収や地方交付税の減少により基金取崩額が増加したことにより、令和元年度は前年度に比較し１４５百万円（▲１２．７％）の減少となった。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など突発的な財政需要に対応するため、基金残高は現状と同程度を維持するよう努めるが、基金の使途の明確化を図るため、地域振興基金など特定目的基金に振り替えて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地方債の償還のため、令和元年度は前年度に比較し１５百万円（▲１５．６％）の減少となった。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令和５年度まで役場庁舎建設時の起債の償還があり、その財政的な負担の軽減のため同程度の取り崩しの実施を予定している。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6109531-8158-47B4-A24C-4649A7E8A5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2E7614-99AA-41F1-AC4B-B7D43D203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E960CB3-E44B-4D80-807D-466F30653A0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8C81D9F-3AFC-44F0-99A1-B1D7A00F2FD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6EE20BA-45A7-4240-982D-414291C3236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3E6E588-7247-45A6-9071-F5D4137BCC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AAE95E6-65AD-4204-83B6-253EB669CDA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8EA36578-2DB9-4D07-B0EC-704984C146A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E6003BE4-FD0D-4D65-A907-7A080F14408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F1539F6-A136-4AAB-AF38-8E37F7EA98F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8DC4D92-5CB9-4685-9FC7-A4E69D76573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481BC18-A0F5-4809-996D-EF97B9A33FE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FF1E049-475D-43CE-AF9B-8B69BCFFAA8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9EF88B-F61D-4BD3-877B-9080600795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187B6C5-89DF-441D-A900-BDB45EFACA7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3751D59-530A-4052-BD63-3665B1335CC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9C57025-1DE7-4130-AD0F-EC992D3CF5D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220EBBC-CF85-43CC-B0CE-2411E6E0AFB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5C3F120-89E4-46FA-9531-EC6846EBA86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F93D923-995B-4B5B-A5E0-06AAB899828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44EE96-943E-4D5A-A863-971ABE00CD2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EA68B1-A1CD-4013-B7A4-588C174E3BB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C73005C-89C9-4CDD-A547-D975921264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813EB4A-92D8-48CD-9B65-330611F7A50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745585E-0282-4939-B8B9-2689849BBD1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B20E2B3-F94B-4F08-BACC-4A7391A2BCD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274D940-BAB5-4046-8BBF-67A54AF60DD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72FA182-F311-48FC-9F14-D2DA0F78D6A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D2CE046-FDF1-4386-9EE9-858D029290E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B732FC4-E938-47F3-A076-DA6D5DB227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1015A76-CE96-4763-BB4A-A68307CFC7E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73490F8-E863-43AC-BC48-7FAF9959C0A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B821DDEE-A84C-4D44-8DBC-331B7674A09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17AC87E-14A9-48FE-8D09-CAF6968048D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99B2DDB9-D631-4AB1-A61B-D645753979A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1FDD8F2-3049-41D5-B9A0-00845E8FD5D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004658C-1095-4433-9054-E24BAFA0184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FADBC40-D556-4072-A17F-3D617922A1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E7A816F-9806-4F43-8B9A-D5313AA0265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EE66C79-160B-4113-A378-EA2FF349E5E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1F4E8AF-5996-4B80-8F88-BFE41C6A624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0A23886-0808-4651-B988-4012823997F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A816B05-173E-438A-B9F0-EF4CB73999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302D6B7-20F4-4F7D-B692-9837BF9ED28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BD8C31C-4C5B-44D4-9F77-F32051215F3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CDBC8BBA-D377-4897-B84E-7140EE15CE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B9A7BB1-9A9D-4EBE-AA65-76A8197312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本町では、平成２８年度に策定した公共施設等総合管理計画において、公共施設等の延べ床面積を２５％削減するという目標を掲げ、老朽化した施設の集約化・複合化や除却を進めることとしている。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有形固定資産減価償却率については、類似団体とほぼ同水準となっており、今後も計画に則り適切な水準を維持していく。</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56914FD-8D96-4C3D-A649-091E7445AA8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B5A45B2-3201-4E79-9F98-7294EA9B09F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7B6F67C-50CF-41F6-91FE-16C2291C1D8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DF7C0BC-C980-4128-864B-5C48314E4674}"/>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A6AD684-9EB2-4D81-9FBF-FF0D7C7537CA}"/>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3F53B23-ADF6-4091-9B75-E3C3084524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9A9958B1-0348-4BCF-9DB3-016F03318EB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D8DE8F3-E19B-4DEC-8FA6-441BFBEEBC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64C7AF8-F827-4B33-9961-3F01B2520B9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66B4D410-FE10-4305-B312-806D0F9029F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E3FB076-A5D1-4DED-9141-8818E5B6407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4F0A0A6-A3DC-4F9D-BE92-D477E276082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CEE3D945-0E81-40A6-9E4E-7C88A72DCF4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6FB8E90-019D-4A7C-8DFB-68898DC0AA9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DF127EFC-0BB2-4B33-B9AF-59CEC58AF669}"/>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FDCB3D13-0910-441F-9057-874F24611B6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id="{621266E2-1CA1-45C6-A918-026330977380}"/>
            </a:ext>
          </a:extLst>
        </xdr:cNvPr>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id="{FD63CF3A-929F-40E4-8C93-A9E85B7443FC}"/>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id="{E3274DE6-A146-42A5-A5E0-41AAA0BBBE64}"/>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68" name="有形固定資産減価償却率最大値テキスト">
          <a:extLst>
            <a:ext uri="{FF2B5EF4-FFF2-40B4-BE49-F238E27FC236}">
              <a16:creationId xmlns:a16="http://schemas.microsoft.com/office/drawing/2014/main" id="{F13F72A9-E03E-4341-8985-F8C8CD7C0075}"/>
            </a:ext>
          </a:extLst>
        </xdr:cNvPr>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69" name="直線コネクタ 68">
          <a:extLst>
            <a:ext uri="{FF2B5EF4-FFF2-40B4-BE49-F238E27FC236}">
              <a16:creationId xmlns:a16="http://schemas.microsoft.com/office/drawing/2014/main" id="{2E4DF231-642F-42A6-B203-D5CD0F177906}"/>
            </a:ext>
          </a:extLst>
        </xdr:cNvPr>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0" name="有形固定資産減価償却率平均値テキスト">
          <a:extLst>
            <a:ext uri="{FF2B5EF4-FFF2-40B4-BE49-F238E27FC236}">
              <a16:creationId xmlns:a16="http://schemas.microsoft.com/office/drawing/2014/main" id="{E6A3D4F6-79A5-4A46-A192-CE553A96B3EB}"/>
            </a:ext>
          </a:extLst>
        </xdr:cNvPr>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71" name="フローチャート: 判断 70">
          <a:extLst>
            <a:ext uri="{FF2B5EF4-FFF2-40B4-BE49-F238E27FC236}">
              <a16:creationId xmlns:a16="http://schemas.microsoft.com/office/drawing/2014/main" id="{6CE2C22D-2E6F-468D-BCF1-FD9D1C2C1FEF}"/>
            </a:ext>
          </a:extLst>
        </xdr:cNvPr>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72" name="フローチャート: 判断 71">
          <a:extLst>
            <a:ext uri="{FF2B5EF4-FFF2-40B4-BE49-F238E27FC236}">
              <a16:creationId xmlns:a16="http://schemas.microsoft.com/office/drawing/2014/main" id="{21AC8268-3CC8-4016-8CD8-3764026B31C4}"/>
            </a:ext>
          </a:extLst>
        </xdr:cNvPr>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73" name="フローチャート: 判断 72">
          <a:extLst>
            <a:ext uri="{FF2B5EF4-FFF2-40B4-BE49-F238E27FC236}">
              <a16:creationId xmlns:a16="http://schemas.microsoft.com/office/drawing/2014/main" id="{61A88C4A-A58D-4303-8F5B-AFA0B79D5412}"/>
            </a:ext>
          </a:extLst>
        </xdr:cNvPr>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F76D0F50-4B04-4A65-ADCB-64AAA4B06AF3}"/>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75" name="フローチャート: 判断 74">
          <a:extLst>
            <a:ext uri="{FF2B5EF4-FFF2-40B4-BE49-F238E27FC236}">
              <a16:creationId xmlns:a16="http://schemas.microsoft.com/office/drawing/2014/main" id="{1E5A0155-C5FE-434F-9A80-22B6F8BB90A0}"/>
            </a:ext>
          </a:extLst>
        </xdr:cNvPr>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9F85D69-E171-4D89-914D-9BA83A1EEB6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557DA054-25A1-42A4-97D9-0BC9EBC9C24C}"/>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17C8133-29E4-43E7-B147-22EE890055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D662696-AB9A-40CB-A1D3-FC147F0FCC6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D411FA4-3FDB-46E8-8BAB-744F82ECBCE7}"/>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81" name="楕円 80">
          <a:extLst>
            <a:ext uri="{FF2B5EF4-FFF2-40B4-BE49-F238E27FC236}">
              <a16:creationId xmlns:a16="http://schemas.microsoft.com/office/drawing/2014/main" id="{DA4ACD32-1F9F-44F7-9DD3-76D2355465B5}"/>
            </a:ext>
          </a:extLst>
        </xdr:cNvPr>
        <xdr:cNvSpPr/>
      </xdr:nvSpPr>
      <xdr:spPr>
        <a:xfrm>
          <a:off x="47117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138659</xdr:rowOff>
    </xdr:from>
    <xdr:ext cx="405111" cy="259045"/>
    <xdr:sp macro="" textlink="">
      <xdr:nvSpPr>
        <xdr:cNvPr id="82" name="有形固定資産減価償却率該当値テキスト">
          <a:extLst>
            <a:ext uri="{FF2B5EF4-FFF2-40B4-BE49-F238E27FC236}">
              <a16:creationId xmlns:a16="http://schemas.microsoft.com/office/drawing/2014/main" id="{097A87D3-9617-4F17-B525-007CF2B6615F}"/>
            </a:ext>
          </a:extLst>
        </xdr:cNvPr>
        <xdr:cNvSpPr txBox="1"/>
      </xdr:nvSpPr>
      <xdr:spPr>
        <a:xfrm>
          <a:off x="4813300" y="605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133244</xdr:rowOff>
    </xdr:from>
    <xdr:to>
      <xdr:col>19</xdr:col>
      <xdr:colOff>187325</xdr:colOff>
      <xdr:row>31</xdr:row>
      <xdr:rowOff>63394</xdr:rowOff>
    </xdr:to>
    <xdr:sp macro="" textlink="">
      <xdr:nvSpPr>
        <xdr:cNvPr id="83" name="楕円 82">
          <a:extLst>
            <a:ext uri="{FF2B5EF4-FFF2-40B4-BE49-F238E27FC236}">
              <a16:creationId xmlns:a16="http://schemas.microsoft.com/office/drawing/2014/main" id="{D6E38C4B-132E-420D-B952-C1F830FEA59B}"/>
            </a:ext>
          </a:extLst>
        </xdr:cNvPr>
        <xdr:cNvSpPr/>
      </xdr:nvSpPr>
      <xdr:spPr>
        <a:xfrm>
          <a:off x="4000500" y="60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xdr:rowOff>
    </xdr:from>
    <xdr:to>
      <xdr:col>23</xdr:col>
      <xdr:colOff>85725</xdr:colOff>
      <xdr:row>31</xdr:row>
      <xdr:rowOff>39582</xdr:rowOff>
    </xdr:to>
    <xdr:cxnSp macro="">
      <xdr:nvCxnSpPr>
        <xdr:cNvPr id="84" name="直線コネクタ 83">
          <a:extLst>
            <a:ext uri="{FF2B5EF4-FFF2-40B4-BE49-F238E27FC236}">
              <a16:creationId xmlns:a16="http://schemas.microsoft.com/office/drawing/2014/main" id="{2ACF75A1-FEB8-4DB0-93D8-215F821F6580}"/>
            </a:ext>
          </a:extLst>
        </xdr:cNvPr>
        <xdr:cNvCxnSpPr/>
      </xdr:nvCxnSpPr>
      <xdr:spPr>
        <a:xfrm>
          <a:off x="4051300" y="6099069"/>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106257</xdr:rowOff>
    </xdr:from>
    <xdr:to>
      <xdr:col>15</xdr:col>
      <xdr:colOff>187325</xdr:colOff>
      <xdr:row>31</xdr:row>
      <xdr:rowOff>36407</xdr:rowOff>
    </xdr:to>
    <xdr:sp macro="" textlink="">
      <xdr:nvSpPr>
        <xdr:cNvPr id="85" name="楕円 84">
          <a:extLst>
            <a:ext uri="{FF2B5EF4-FFF2-40B4-BE49-F238E27FC236}">
              <a16:creationId xmlns:a16="http://schemas.microsoft.com/office/drawing/2014/main" id="{63B14B2D-1F74-4362-8DFB-6E90D77EEB46}"/>
            </a:ext>
          </a:extLst>
        </xdr:cNvPr>
        <xdr:cNvSpPr/>
      </xdr:nvSpPr>
      <xdr:spPr>
        <a:xfrm>
          <a:off x="3238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157057</xdr:rowOff>
    </xdr:from>
    <xdr:to>
      <xdr:col>19</xdr:col>
      <xdr:colOff>136525</xdr:colOff>
      <xdr:row>31</xdr:row>
      <xdr:rowOff>12594</xdr:rowOff>
    </xdr:to>
    <xdr:cxnSp macro="">
      <xdr:nvCxnSpPr>
        <xdr:cNvPr id="86" name="直線コネクタ 85">
          <a:extLst>
            <a:ext uri="{FF2B5EF4-FFF2-40B4-BE49-F238E27FC236}">
              <a16:creationId xmlns:a16="http://schemas.microsoft.com/office/drawing/2014/main" id="{418A1535-ADB0-4B4F-9A5B-914DC3F2D05A}"/>
            </a:ext>
          </a:extLst>
        </xdr:cNvPr>
        <xdr:cNvCxnSpPr/>
      </xdr:nvCxnSpPr>
      <xdr:spPr>
        <a:xfrm>
          <a:off x="3289300" y="6072082"/>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140970</xdr:rowOff>
    </xdr:from>
    <xdr:to>
      <xdr:col>11</xdr:col>
      <xdr:colOff>187325</xdr:colOff>
      <xdr:row>30</xdr:row>
      <xdr:rowOff>71120</xdr:rowOff>
    </xdr:to>
    <xdr:sp macro="" textlink="">
      <xdr:nvSpPr>
        <xdr:cNvPr id="87" name="楕円 86">
          <a:extLst>
            <a:ext uri="{FF2B5EF4-FFF2-40B4-BE49-F238E27FC236}">
              <a16:creationId xmlns:a16="http://schemas.microsoft.com/office/drawing/2014/main" id="{70357F52-A7C9-44AB-9FEF-6733B0CCE32B}"/>
            </a:ext>
          </a:extLst>
        </xdr:cNvPr>
        <xdr:cNvSpPr/>
      </xdr:nvSpPr>
      <xdr:spPr>
        <a:xfrm>
          <a:off x="2476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20320</xdr:rowOff>
    </xdr:from>
    <xdr:to>
      <xdr:col>15</xdr:col>
      <xdr:colOff>136525</xdr:colOff>
      <xdr:row>30</xdr:row>
      <xdr:rowOff>157057</xdr:rowOff>
    </xdr:to>
    <xdr:cxnSp macro="">
      <xdr:nvCxnSpPr>
        <xdr:cNvPr id="88" name="直線コネクタ 87">
          <a:extLst>
            <a:ext uri="{FF2B5EF4-FFF2-40B4-BE49-F238E27FC236}">
              <a16:creationId xmlns:a16="http://schemas.microsoft.com/office/drawing/2014/main" id="{1A23C820-5CA3-49AB-A1F8-723F46D52BD3}"/>
            </a:ext>
          </a:extLst>
        </xdr:cNvPr>
        <xdr:cNvCxnSpPr/>
      </xdr:nvCxnSpPr>
      <xdr:spPr>
        <a:xfrm>
          <a:off x="2527300" y="5935345"/>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110384</xdr:rowOff>
    </xdr:from>
    <xdr:to>
      <xdr:col>7</xdr:col>
      <xdr:colOff>187325</xdr:colOff>
      <xdr:row>30</xdr:row>
      <xdr:rowOff>40534</xdr:rowOff>
    </xdr:to>
    <xdr:sp macro="" textlink="">
      <xdr:nvSpPr>
        <xdr:cNvPr id="89" name="楕円 88">
          <a:extLst>
            <a:ext uri="{FF2B5EF4-FFF2-40B4-BE49-F238E27FC236}">
              <a16:creationId xmlns:a16="http://schemas.microsoft.com/office/drawing/2014/main" id="{92C73702-F874-47DC-8004-700C2D9E87CD}"/>
            </a:ext>
          </a:extLst>
        </xdr:cNvPr>
        <xdr:cNvSpPr/>
      </xdr:nvSpPr>
      <xdr:spPr>
        <a:xfrm>
          <a:off x="1714500" y="585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161184</xdr:rowOff>
    </xdr:from>
    <xdr:to>
      <xdr:col>11</xdr:col>
      <xdr:colOff>136525</xdr:colOff>
      <xdr:row>30</xdr:row>
      <xdr:rowOff>20320</xdr:rowOff>
    </xdr:to>
    <xdr:cxnSp macro="">
      <xdr:nvCxnSpPr>
        <xdr:cNvPr id="90" name="直線コネクタ 89">
          <a:extLst>
            <a:ext uri="{FF2B5EF4-FFF2-40B4-BE49-F238E27FC236}">
              <a16:creationId xmlns:a16="http://schemas.microsoft.com/office/drawing/2014/main" id="{94A75D9D-F669-455E-8342-6687C8EBD6F7}"/>
            </a:ext>
          </a:extLst>
        </xdr:cNvPr>
        <xdr:cNvCxnSpPr/>
      </xdr:nvCxnSpPr>
      <xdr:spPr>
        <a:xfrm>
          <a:off x="1765300" y="5904759"/>
          <a:ext cx="7620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1" name="n_1aveValue有形固定資産減価償却率">
          <a:extLst>
            <a:ext uri="{FF2B5EF4-FFF2-40B4-BE49-F238E27FC236}">
              <a16:creationId xmlns:a16="http://schemas.microsoft.com/office/drawing/2014/main" id="{88CCA8FA-BED8-42E0-A420-EB346C51FE69}"/>
            </a:ext>
          </a:extLst>
        </xdr:cNvPr>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2" name="n_2aveValue有形固定資産減価償却率">
          <a:extLst>
            <a:ext uri="{FF2B5EF4-FFF2-40B4-BE49-F238E27FC236}">
              <a16:creationId xmlns:a16="http://schemas.microsoft.com/office/drawing/2014/main" id="{821B9E7B-1204-4BAB-8819-FF5D06341625}"/>
            </a:ext>
          </a:extLst>
        </xdr:cNvPr>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CA8D2980-C134-4AEC-8132-7656C35F8A0B}"/>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91034</xdr:rowOff>
    </xdr:from>
    <xdr:ext cx="405111" cy="259045"/>
    <xdr:sp macro="" textlink="">
      <xdr:nvSpPr>
        <xdr:cNvPr id="94" name="n_4aveValue有形固定資産減価償却率">
          <a:extLst>
            <a:ext uri="{FF2B5EF4-FFF2-40B4-BE49-F238E27FC236}">
              <a16:creationId xmlns:a16="http://schemas.microsoft.com/office/drawing/2014/main" id="{6AE2A49D-DFB5-490F-955C-0BC2383123F8}"/>
            </a:ext>
          </a:extLst>
        </xdr:cNvPr>
        <xdr:cNvSpPr txBox="1"/>
      </xdr:nvSpPr>
      <xdr:spPr>
        <a:xfrm>
          <a:off x="1562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54521</xdr:rowOff>
    </xdr:from>
    <xdr:ext cx="405111" cy="259045"/>
    <xdr:sp macro="" textlink="">
      <xdr:nvSpPr>
        <xdr:cNvPr id="95" name="n_1mainValue有形固定資産減価償却率">
          <a:extLst>
            <a:ext uri="{FF2B5EF4-FFF2-40B4-BE49-F238E27FC236}">
              <a16:creationId xmlns:a16="http://schemas.microsoft.com/office/drawing/2014/main" id="{B3EF2F91-663B-4E10-8582-AC6FE5B348E4}"/>
            </a:ext>
          </a:extLst>
        </xdr:cNvPr>
        <xdr:cNvSpPr txBox="1"/>
      </xdr:nvSpPr>
      <xdr:spPr>
        <a:xfrm>
          <a:off x="3836044" y="61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27534</xdr:rowOff>
    </xdr:from>
    <xdr:ext cx="405111" cy="259045"/>
    <xdr:sp macro="" textlink="">
      <xdr:nvSpPr>
        <xdr:cNvPr id="96" name="n_2mainValue有形固定資産減価償却率">
          <a:extLst>
            <a:ext uri="{FF2B5EF4-FFF2-40B4-BE49-F238E27FC236}">
              <a16:creationId xmlns:a16="http://schemas.microsoft.com/office/drawing/2014/main" id="{03B474F2-AD88-449F-A8C0-E58A4A9E8361}"/>
            </a:ext>
          </a:extLst>
        </xdr:cNvPr>
        <xdr:cNvSpPr txBox="1"/>
      </xdr:nvSpPr>
      <xdr:spPr>
        <a:xfrm>
          <a:off x="3086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87647</xdr:rowOff>
    </xdr:from>
    <xdr:ext cx="405111" cy="259045"/>
    <xdr:sp macro="" textlink="">
      <xdr:nvSpPr>
        <xdr:cNvPr id="97" name="n_3mainValue有形固定資産減価償却率">
          <a:extLst>
            <a:ext uri="{FF2B5EF4-FFF2-40B4-BE49-F238E27FC236}">
              <a16:creationId xmlns:a16="http://schemas.microsoft.com/office/drawing/2014/main" id="{EC180490-0E1A-4FB9-87C1-10313CDEC423}"/>
            </a:ext>
          </a:extLst>
        </xdr:cNvPr>
        <xdr:cNvSpPr txBox="1"/>
      </xdr:nvSpPr>
      <xdr:spPr>
        <a:xfrm>
          <a:off x="2324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57061</xdr:rowOff>
    </xdr:from>
    <xdr:ext cx="405111" cy="259045"/>
    <xdr:sp macro="" textlink="">
      <xdr:nvSpPr>
        <xdr:cNvPr id="98" name="n_4mainValue有形固定資産減価償却率">
          <a:extLst>
            <a:ext uri="{FF2B5EF4-FFF2-40B4-BE49-F238E27FC236}">
              <a16:creationId xmlns:a16="http://schemas.microsoft.com/office/drawing/2014/main" id="{3014AEA6-B7F2-43F2-9121-9C7263769CEC}"/>
            </a:ext>
          </a:extLst>
        </xdr:cNvPr>
        <xdr:cNvSpPr txBox="1"/>
      </xdr:nvSpPr>
      <xdr:spPr>
        <a:xfrm>
          <a:off x="1562744" y="562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6207A4B-3C7D-43C1-94DE-AA3816C5A7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143A7574-1E64-4DB7-BC3F-C3ACC3AC964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9C56196-3BA4-4D82-AE44-9E391DED3E7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049F139-7B1F-43A3-8B84-876D33CAD9E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AF7B41D-4527-452F-BB4D-3F2F2419740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8A1CABA-E291-4896-B252-95B4FB44ECA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8CB40ABA-9BCE-4790-8F51-156BF36F8E2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10C36CE-D849-4872-BDFA-0F746CE43F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D582E89-3BA7-49F6-926E-158149D80A7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D81E477F-8A9D-4C12-B32B-7F1A299BE1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47ECD3B-246E-4E93-A6A7-9EF50D559F1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FB39E0A1-3A21-48A4-8C71-DD7133E2CA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4394311D-EFC8-4186-9273-9855ECED01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増加傾向にある。これは、令和元年度において防災行政情報伝達システム整備（起債２．７億円）した事や、単独消防を配置しているため、類似団体に比較して職員数が多くなっていること等に起因し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今後も毎年度の元利償還額との均衡を踏まえて、地方債の新規発行を抑　　　制していく。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C60F90C-E032-45D7-A3DF-600CEDB7CA1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BEE9851-A1AC-4301-8F63-990F0E90317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81485C2B-89CA-4006-8CAF-329C71BCFA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2F0F1351-FD30-43A0-950E-9DC4F0B3762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777607CB-11D9-4864-B3BE-2480FBF0AFA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192D883-DCD7-4140-B535-096D7D1F8E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E44C977-35F9-4714-BFF5-5078B8A5D51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92064B53-4494-4259-9CB0-C4044E1B86E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C870E867-CC9E-4486-BBA0-2D1C1817CB3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CD8581F7-EE78-4909-BB40-FB6721D5C73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E826BAC-E4B7-4AF0-B4DB-9ABB8F3D0E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1606D30B-E095-4C33-8135-7B27A516B54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E3FA2226-29B9-4797-A0D3-D151A7A2E9F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57CCF86-AE4D-4339-BCAE-6B0B7900763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E583FDA-D3DE-4F9F-9C68-6AB5437BD1F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27" name="直線コネクタ 126">
          <a:extLst>
            <a:ext uri="{FF2B5EF4-FFF2-40B4-BE49-F238E27FC236}">
              <a16:creationId xmlns:a16="http://schemas.microsoft.com/office/drawing/2014/main" id="{7B987655-E58B-4F6D-A0D9-E1750B8E502C}"/>
            </a:ext>
          </a:extLst>
        </xdr:cNvPr>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28" name="債務償還比率最小値テキスト">
          <a:extLst>
            <a:ext uri="{FF2B5EF4-FFF2-40B4-BE49-F238E27FC236}">
              <a16:creationId xmlns:a16="http://schemas.microsoft.com/office/drawing/2014/main" id="{77D12EE0-4631-4675-912B-D2400A0B4925}"/>
            </a:ext>
          </a:extLst>
        </xdr:cNvPr>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29" name="直線コネクタ 128">
          <a:extLst>
            <a:ext uri="{FF2B5EF4-FFF2-40B4-BE49-F238E27FC236}">
              <a16:creationId xmlns:a16="http://schemas.microsoft.com/office/drawing/2014/main" id="{207C2551-9FEF-4C17-81FE-998950A3319D}"/>
            </a:ext>
          </a:extLst>
        </xdr:cNvPr>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496E6CCA-9FC8-42D6-901C-7488F348024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247AA93A-5149-4832-91E3-D2FA11E3D71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108912</xdr:rowOff>
    </xdr:from>
    <xdr:ext cx="469744" cy="259045"/>
    <xdr:sp macro="" textlink="">
      <xdr:nvSpPr>
        <xdr:cNvPr id="132" name="債務償還比率平均値テキスト">
          <a:extLst>
            <a:ext uri="{FF2B5EF4-FFF2-40B4-BE49-F238E27FC236}">
              <a16:creationId xmlns:a16="http://schemas.microsoft.com/office/drawing/2014/main" id="{F1104BDA-EE69-4E5B-8BAC-9A52D4572AFF}"/>
            </a:ext>
          </a:extLst>
        </xdr:cNvPr>
        <xdr:cNvSpPr txBox="1"/>
      </xdr:nvSpPr>
      <xdr:spPr>
        <a:xfrm>
          <a:off x="14846300" y="5681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3" name="フローチャート: 判断 132">
          <a:extLst>
            <a:ext uri="{FF2B5EF4-FFF2-40B4-BE49-F238E27FC236}">
              <a16:creationId xmlns:a16="http://schemas.microsoft.com/office/drawing/2014/main" id="{D3118B4A-39B0-4F46-B03F-B9B9B853ABED}"/>
            </a:ext>
          </a:extLst>
        </xdr:cNvPr>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34" name="フローチャート: 判断 133">
          <a:extLst>
            <a:ext uri="{FF2B5EF4-FFF2-40B4-BE49-F238E27FC236}">
              <a16:creationId xmlns:a16="http://schemas.microsoft.com/office/drawing/2014/main" id="{F121F0F6-31B5-4BBB-826E-ACD1A271B321}"/>
            </a:ext>
          </a:extLst>
        </xdr:cNvPr>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35" name="フローチャート: 判断 134">
          <a:extLst>
            <a:ext uri="{FF2B5EF4-FFF2-40B4-BE49-F238E27FC236}">
              <a16:creationId xmlns:a16="http://schemas.microsoft.com/office/drawing/2014/main" id="{E8FF4411-6729-4C0F-96DB-0449B293C990}"/>
            </a:ext>
          </a:extLst>
        </xdr:cNvPr>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36" name="フローチャート: 判断 135">
          <a:extLst>
            <a:ext uri="{FF2B5EF4-FFF2-40B4-BE49-F238E27FC236}">
              <a16:creationId xmlns:a16="http://schemas.microsoft.com/office/drawing/2014/main" id="{D26A9F1A-0138-4E8A-95F9-6B96186B26B5}"/>
            </a:ext>
          </a:extLst>
        </xdr:cNvPr>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37" name="フローチャート: 判断 136">
          <a:extLst>
            <a:ext uri="{FF2B5EF4-FFF2-40B4-BE49-F238E27FC236}">
              <a16:creationId xmlns:a16="http://schemas.microsoft.com/office/drawing/2014/main" id="{2044BF6D-3DED-4673-A743-70C878E1449E}"/>
            </a:ext>
          </a:extLst>
        </xdr:cNvPr>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BC1A69C-8161-4F94-BB32-CF71912132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35CC3A76-0AB0-4D88-AFFA-B0C2BC88A66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AC19452-4E55-46D8-B0BF-90CD9A611DD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520203E-D11D-4E03-A6F9-84249688248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B646470-4911-47E8-AC56-A143B6309FA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133773</xdr:rowOff>
    </xdr:from>
    <xdr:to>
      <xdr:col>76</xdr:col>
      <xdr:colOff>73025</xdr:colOff>
      <xdr:row>30</xdr:row>
      <xdr:rowOff>63923</xdr:rowOff>
    </xdr:to>
    <xdr:sp macro="" textlink="">
      <xdr:nvSpPr>
        <xdr:cNvPr id="143" name="楕円 142">
          <a:extLst>
            <a:ext uri="{FF2B5EF4-FFF2-40B4-BE49-F238E27FC236}">
              <a16:creationId xmlns:a16="http://schemas.microsoft.com/office/drawing/2014/main" id="{93A38F85-DD27-4E9E-BAA9-BDE4FFA71413}"/>
            </a:ext>
          </a:extLst>
        </xdr:cNvPr>
        <xdr:cNvSpPr/>
      </xdr:nvSpPr>
      <xdr:spPr>
        <a:xfrm>
          <a:off x="14744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112200</xdr:rowOff>
    </xdr:from>
    <xdr:ext cx="469744" cy="259045"/>
    <xdr:sp macro="" textlink="">
      <xdr:nvSpPr>
        <xdr:cNvPr id="144" name="債務償還比率該当値テキスト">
          <a:extLst>
            <a:ext uri="{FF2B5EF4-FFF2-40B4-BE49-F238E27FC236}">
              <a16:creationId xmlns:a16="http://schemas.microsoft.com/office/drawing/2014/main" id="{364E96D2-BBEE-4542-A42C-0F0795BB5E9E}"/>
            </a:ext>
          </a:extLst>
        </xdr:cNvPr>
        <xdr:cNvSpPr txBox="1"/>
      </xdr:nvSpPr>
      <xdr:spPr>
        <a:xfrm>
          <a:off x="14846300" y="585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80398</xdr:rowOff>
    </xdr:from>
    <xdr:to>
      <xdr:col>72</xdr:col>
      <xdr:colOff>123825</xdr:colOff>
      <xdr:row>30</xdr:row>
      <xdr:rowOff>10548</xdr:rowOff>
    </xdr:to>
    <xdr:sp macro="" textlink="">
      <xdr:nvSpPr>
        <xdr:cNvPr id="145" name="楕円 144">
          <a:extLst>
            <a:ext uri="{FF2B5EF4-FFF2-40B4-BE49-F238E27FC236}">
              <a16:creationId xmlns:a16="http://schemas.microsoft.com/office/drawing/2014/main" id="{5E851D6E-1AB8-43DB-9F08-017788253986}"/>
            </a:ext>
          </a:extLst>
        </xdr:cNvPr>
        <xdr:cNvSpPr/>
      </xdr:nvSpPr>
      <xdr:spPr>
        <a:xfrm>
          <a:off x="14033500" y="582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131198</xdr:rowOff>
    </xdr:from>
    <xdr:to>
      <xdr:col>76</xdr:col>
      <xdr:colOff>22225</xdr:colOff>
      <xdr:row>30</xdr:row>
      <xdr:rowOff>13123</xdr:rowOff>
    </xdr:to>
    <xdr:cxnSp macro="">
      <xdr:nvCxnSpPr>
        <xdr:cNvPr id="146" name="直線コネクタ 145">
          <a:extLst>
            <a:ext uri="{FF2B5EF4-FFF2-40B4-BE49-F238E27FC236}">
              <a16:creationId xmlns:a16="http://schemas.microsoft.com/office/drawing/2014/main" id="{0C834045-D869-480C-932F-967D628BEA92}"/>
            </a:ext>
          </a:extLst>
        </xdr:cNvPr>
        <xdr:cNvCxnSpPr/>
      </xdr:nvCxnSpPr>
      <xdr:spPr>
        <a:xfrm>
          <a:off x="14084300" y="5874773"/>
          <a:ext cx="711200" cy="5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39497</xdr:rowOff>
    </xdr:from>
    <xdr:to>
      <xdr:col>68</xdr:col>
      <xdr:colOff>123825</xdr:colOff>
      <xdr:row>29</xdr:row>
      <xdr:rowOff>141097</xdr:rowOff>
    </xdr:to>
    <xdr:sp macro="" textlink="">
      <xdr:nvSpPr>
        <xdr:cNvPr id="147" name="楕円 146">
          <a:extLst>
            <a:ext uri="{FF2B5EF4-FFF2-40B4-BE49-F238E27FC236}">
              <a16:creationId xmlns:a16="http://schemas.microsoft.com/office/drawing/2014/main" id="{41A3EAD0-A721-4DA6-A68E-5B3268AD8A4A}"/>
            </a:ext>
          </a:extLst>
        </xdr:cNvPr>
        <xdr:cNvSpPr/>
      </xdr:nvSpPr>
      <xdr:spPr>
        <a:xfrm>
          <a:off x="13271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90297</xdr:rowOff>
    </xdr:from>
    <xdr:to>
      <xdr:col>72</xdr:col>
      <xdr:colOff>73025</xdr:colOff>
      <xdr:row>29</xdr:row>
      <xdr:rowOff>131198</xdr:rowOff>
    </xdr:to>
    <xdr:cxnSp macro="">
      <xdr:nvCxnSpPr>
        <xdr:cNvPr id="148" name="直線コネクタ 147">
          <a:extLst>
            <a:ext uri="{FF2B5EF4-FFF2-40B4-BE49-F238E27FC236}">
              <a16:creationId xmlns:a16="http://schemas.microsoft.com/office/drawing/2014/main" id="{0505524A-F37C-4638-A7D0-BB286580C65A}"/>
            </a:ext>
          </a:extLst>
        </xdr:cNvPr>
        <xdr:cNvCxnSpPr/>
      </xdr:nvCxnSpPr>
      <xdr:spPr>
        <a:xfrm>
          <a:off x="13322300" y="5833872"/>
          <a:ext cx="762000" cy="4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131904</xdr:rowOff>
    </xdr:from>
    <xdr:to>
      <xdr:col>64</xdr:col>
      <xdr:colOff>123825</xdr:colOff>
      <xdr:row>29</xdr:row>
      <xdr:rowOff>62054</xdr:rowOff>
    </xdr:to>
    <xdr:sp macro="" textlink="">
      <xdr:nvSpPr>
        <xdr:cNvPr id="149" name="楕円 148">
          <a:extLst>
            <a:ext uri="{FF2B5EF4-FFF2-40B4-BE49-F238E27FC236}">
              <a16:creationId xmlns:a16="http://schemas.microsoft.com/office/drawing/2014/main" id="{E172260A-0746-4F66-AFD9-D2F7B5123BB5}"/>
            </a:ext>
          </a:extLst>
        </xdr:cNvPr>
        <xdr:cNvSpPr/>
      </xdr:nvSpPr>
      <xdr:spPr>
        <a:xfrm>
          <a:off x="12509500" y="57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11254</xdr:rowOff>
    </xdr:from>
    <xdr:to>
      <xdr:col>68</xdr:col>
      <xdr:colOff>73025</xdr:colOff>
      <xdr:row>29</xdr:row>
      <xdr:rowOff>90297</xdr:rowOff>
    </xdr:to>
    <xdr:cxnSp macro="">
      <xdr:nvCxnSpPr>
        <xdr:cNvPr id="150" name="直線コネクタ 149">
          <a:extLst>
            <a:ext uri="{FF2B5EF4-FFF2-40B4-BE49-F238E27FC236}">
              <a16:creationId xmlns:a16="http://schemas.microsoft.com/office/drawing/2014/main" id="{C937E6D5-1BAF-42EB-825E-C8626C697AA4}"/>
            </a:ext>
          </a:extLst>
        </xdr:cNvPr>
        <xdr:cNvCxnSpPr/>
      </xdr:nvCxnSpPr>
      <xdr:spPr>
        <a:xfrm>
          <a:off x="12560300" y="5754829"/>
          <a:ext cx="762000" cy="7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137421</xdr:rowOff>
    </xdr:from>
    <xdr:to>
      <xdr:col>60</xdr:col>
      <xdr:colOff>123825</xdr:colOff>
      <xdr:row>29</xdr:row>
      <xdr:rowOff>67571</xdr:rowOff>
    </xdr:to>
    <xdr:sp macro="" textlink="">
      <xdr:nvSpPr>
        <xdr:cNvPr id="151" name="楕円 150">
          <a:extLst>
            <a:ext uri="{FF2B5EF4-FFF2-40B4-BE49-F238E27FC236}">
              <a16:creationId xmlns:a16="http://schemas.microsoft.com/office/drawing/2014/main" id="{B440E5DF-942D-457F-AB12-9D91687B2A03}"/>
            </a:ext>
          </a:extLst>
        </xdr:cNvPr>
        <xdr:cNvSpPr/>
      </xdr:nvSpPr>
      <xdr:spPr>
        <a:xfrm>
          <a:off x="11747500" y="5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11254</xdr:rowOff>
    </xdr:from>
    <xdr:to>
      <xdr:col>64</xdr:col>
      <xdr:colOff>73025</xdr:colOff>
      <xdr:row>29</xdr:row>
      <xdr:rowOff>16771</xdr:rowOff>
    </xdr:to>
    <xdr:cxnSp macro="">
      <xdr:nvCxnSpPr>
        <xdr:cNvPr id="152" name="直線コネクタ 151">
          <a:extLst>
            <a:ext uri="{FF2B5EF4-FFF2-40B4-BE49-F238E27FC236}">
              <a16:creationId xmlns:a16="http://schemas.microsoft.com/office/drawing/2014/main" id="{4046F243-79D0-45DD-80D1-AC2D35CF4C5A}"/>
            </a:ext>
          </a:extLst>
        </xdr:cNvPr>
        <xdr:cNvCxnSpPr/>
      </xdr:nvCxnSpPr>
      <xdr:spPr>
        <a:xfrm flipV="1">
          <a:off x="11798300" y="5754829"/>
          <a:ext cx="762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19998</xdr:rowOff>
    </xdr:from>
    <xdr:ext cx="469744" cy="259045"/>
    <xdr:sp macro="" textlink="">
      <xdr:nvSpPr>
        <xdr:cNvPr id="153" name="n_1aveValue債務償還比率">
          <a:extLst>
            <a:ext uri="{FF2B5EF4-FFF2-40B4-BE49-F238E27FC236}">
              <a16:creationId xmlns:a16="http://schemas.microsoft.com/office/drawing/2014/main" id="{26607D41-B2BE-41A2-BE4A-084CC5C463D4}"/>
            </a:ext>
          </a:extLst>
        </xdr:cNvPr>
        <xdr:cNvSpPr txBox="1"/>
      </xdr:nvSpPr>
      <xdr:spPr>
        <a:xfrm>
          <a:off x="13836727" y="559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54" name="n_2aveValue債務償還比率">
          <a:extLst>
            <a:ext uri="{FF2B5EF4-FFF2-40B4-BE49-F238E27FC236}">
              <a16:creationId xmlns:a16="http://schemas.microsoft.com/office/drawing/2014/main" id="{DEE4DF1A-283A-444E-8CE7-F699348BCA93}"/>
            </a:ext>
          </a:extLst>
        </xdr:cNvPr>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55" name="n_3aveValue債務償還比率">
          <a:extLst>
            <a:ext uri="{FF2B5EF4-FFF2-40B4-BE49-F238E27FC236}">
              <a16:creationId xmlns:a16="http://schemas.microsoft.com/office/drawing/2014/main" id="{DEEE278F-B008-4A8E-914B-7A94D32274AB}"/>
            </a:ext>
          </a:extLst>
        </xdr:cNvPr>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56" name="n_4aveValue債務償還比率">
          <a:extLst>
            <a:ext uri="{FF2B5EF4-FFF2-40B4-BE49-F238E27FC236}">
              <a16:creationId xmlns:a16="http://schemas.microsoft.com/office/drawing/2014/main" id="{C24B2267-2925-4248-BCA4-F1C63C86F8FF}"/>
            </a:ext>
          </a:extLst>
        </xdr:cNvPr>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1675</xdr:rowOff>
    </xdr:from>
    <xdr:ext cx="469744" cy="259045"/>
    <xdr:sp macro="" textlink="">
      <xdr:nvSpPr>
        <xdr:cNvPr id="157" name="n_1mainValue債務償還比率">
          <a:extLst>
            <a:ext uri="{FF2B5EF4-FFF2-40B4-BE49-F238E27FC236}">
              <a16:creationId xmlns:a16="http://schemas.microsoft.com/office/drawing/2014/main" id="{03C3EF7E-64BD-43C9-9F2E-3137DBBB4AA2}"/>
            </a:ext>
          </a:extLst>
        </xdr:cNvPr>
        <xdr:cNvSpPr txBox="1"/>
      </xdr:nvSpPr>
      <xdr:spPr>
        <a:xfrm>
          <a:off x="13836727" y="591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157624</xdr:rowOff>
    </xdr:from>
    <xdr:ext cx="469744" cy="259045"/>
    <xdr:sp macro="" textlink="">
      <xdr:nvSpPr>
        <xdr:cNvPr id="158" name="n_2mainValue債務償還比率">
          <a:extLst>
            <a:ext uri="{FF2B5EF4-FFF2-40B4-BE49-F238E27FC236}">
              <a16:creationId xmlns:a16="http://schemas.microsoft.com/office/drawing/2014/main" id="{EBEDC00B-B7C7-4FD1-8379-CD86273DB75A}"/>
            </a:ext>
          </a:extLst>
        </xdr:cNvPr>
        <xdr:cNvSpPr txBox="1"/>
      </xdr:nvSpPr>
      <xdr:spPr>
        <a:xfrm>
          <a:off x="13087427" y="555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78581</xdr:rowOff>
    </xdr:from>
    <xdr:ext cx="469744" cy="259045"/>
    <xdr:sp macro="" textlink="">
      <xdr:nvSpPr>
        <xdr:cNvPr id="159" name="n_3mainValue債務償還比率">
          <a:extLst>
            <a:ext uri="{FF2B5EF4-FFF2-40B4-BE49-F238E27FC236}">
              <a16:creationId xmlns:a16="http://schemas.microsoft.com/office/drawing/2014/main" id="{DF51FA0D-3B32-4ED1-9B5D-BAF67F2E090D}"/>
            </a:ext>
          </a:extLst>
        </xdr:cNvPr>
        <xdr:cNvSpPr txBox="1"/>
      </xdr:nvSpPr>
      <xdr:spPr>
        <a:xfrm>
          <a:off x="12325427" y="547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84098</xdr:rowOff>
    </xdr:from>
    <xdr:ext cx="469744" cy="259045"/>
    <xdr:sp macro="" textlink="">
      <xdr:nvSpPr>
        <xdr:cNvPr id="160" name="n_4mainValue債務償還比率">
          <a:extLst>
            <a:ext uri="{FF2B5EF4-FFF2-40B4-BE49-F238E27FC236}">
              <a16:creationId xmlns:a16="http://schemas.microsoft.com/office/drawing/2014/main" id="{4A33BA68-EDC2-426E-8B57-4B763E5FF8B9}"/>
            </a:ext>
          </a:extLst>
        </xdr:cNvPr>
        <xdr:cNvSpPr txBox="1"/>
      </xdr:nvSpPr>
      <xdr:spPr>
        <a:xfrm>
          <a:off x="11563427" y="548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9C808048-F4A7-4E90-A9E2-E950CD41A63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616E1D5C-1B93-4CB5-9A1D-1AF2496531A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8CC04C4-F6CD-4CC8-BEE4-118D6930C85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9E2B8B9-E6F6-475E-AA42-A06C939734A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5184B721-D26A-4C1E-B43D-08548D714B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CCCCB0AB-C229-48E4-807E-387A44BEABFE}"/>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4A58E9-A01A-4488-8D0F-D8F9A7BDBD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F7D6BB-FF50-4C69-9E92-206D211647A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D35BED-AA9C-4D50-9E45-85D46EA7EA3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284AF35-2A3A-43CE-9105-6F33ACC5EC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BC2ABC-9EE4-4AF0-8514-475C4DD8BA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AF4C8E-F569-4F92-84B2-3B2BC3CEFD9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1F58363-BACA-45CE-B679-6FE42B4419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3B1F5D-B805-4EC7-B0A2-85A1F6DC83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6E3E428-CFEE-4BD6-A758-4103EB4ED1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68A150-40B9-4ED2-8895-7DACCE4163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90B791-22A4-4B6D-B76B-186743F385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B8064A2-7469-495F-A5F1-EEB510E41B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D79F74-6A76-4DD1-AE82-45D000F0B68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4D7844-9AAA-4EFD-A636-4629DFED01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3175023-45B0-4F52-8097-C1B43E21DC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1351C2-03AA-444A-97E3-A0473322692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1EE4C1-69EA-4AA0-A34E-4E53D16A1B6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377005B-9D1B-4438-9B2C-C16918927D7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4A732F-E165-4C2B-BAA1-2EC2AB284B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F940A0F-B88B-45EC-BBC0-F945CB6ADD4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97FAF3-BD1E-4792-8E15-B89668D240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E350EA-BCC4-4FA1-989A-9D2ACBE748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363A7A-8BB8-4AC4-ABF0-698585906A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7389794-1BAF-43F0-B850-EAEA4901AB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1D22C9-DCD3-41DE-9FF8-4F41DB07A22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CEE81B6-DD49-4628-9078-CFC20214737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1165BE-0564-48F8-A918-10387455666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D1C864F-9279-421A-82C6-021BB44B55F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AB05771-394B-4B86-9850-F3A30AC288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D2FCB39-8473-4C17-887D-02B9D94BC6A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EE1D4C-4B67-47B2-85F0-6AB67C172F7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784C26-E693-4E7A-83E3-675854FD0B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92E4A5-FFD1-44CA-9A87-6CDE823382B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74D57B0-B5F6-4373-A745-9E88942294D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333827-0874-44B3-9E74-826523426F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A8E125F-5CE8-4DD2-BE80-D831886587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8CFC62-2E49-4405-BC83-08FACB0D06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865BA49-F94A-46F9-924B-6DAD6AFBCD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6F135D8-4246-46B5-B73C-6E438C0675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FA2A354-0CAF-46BB-BF14-A25A36D677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47A457-58AE-47DF-AF86-526E2802009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681377-5192-400B-891E-82F1F5A2AE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D130CD2-B4CE-4B9E-AA67-E07E588AAD8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F9B5869-8787-49F3-BAC9-FFD3942306B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F792208-314B-40FE-9744-12BA3F5DB5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30C1BC5-D19B-48A7-BD92-91EA3F16144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24D286A-E71D-4940-A0B8-5522A20561E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0E4AB72-4C0A-4CCF-88C1-097F8397BE5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7C0D20A-67A7-4348-8DA3-363D89CA1AB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458C5C9-AD43-400B-9057-3C7301F85A0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CE02C5D-1C6E-4B46-B6A7-943089895AA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9E4E507-6EDC-4387-ACFF-8E73DC37DA4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920A78C-7B2E-427E-B424-F632C71090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D9EE1DA-58D9-4590-BFAC-D30C856D6B7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83F1B4C-A017-48DE-A798-7EA91B41A6D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5242905E-F5BB-4A7F-9961-E276CE24F874}"/>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5949E80B-EC1A-4830-B91D-3768C030C601}"/>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E9697B71-3AF4-4179-98A0-A38F4BB41A42}"/>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7FD6EBF3-7B59-4415-9078-335A256689A4}"/>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AADB7ACD-6CF2-4171-B1C0-B1119AB42DFD}"/>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BF1B0EF3-93B3-45A4-BF34-9323D4AAE54B}"/>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B2AB4B5E-A382-4CF5-BD82-B1A969EDE290}"/>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6634D6D5-0A2D-415A-B62E-D327863E389E}"/>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838A5186-1830-4751-9785-412C302D89F9}"/>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953FE49F-1147-4672-82A4-B61CFF514BD2}"/>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9865250B-054A-4C6B-9C97-A72D27B67FB1}"/>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ABDC149-BA97-47D4-81A4-787D21127ED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B3A7DD-CD77-49B9-8B80-3A160C80071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2A9ECEB-7669-412E-BF05-F5CC3F80A97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EE8185-BAF1-4C73-B477-32A361BFF04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10DE281-8F08-4649-A2AE-B0A767EC95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126365</xdr:rowOff>
    </xdr:from>
    <xdr:to>
      <xdr:col>24</xdr:col>
      <xdr:colOff>114300</xdr:colOff>
      <xdr:row>38</xdr:row>
      <xdr:rowOff>56515</xdr:rowOff>
    </xdr:to>
    <xdr:sp macro="" textlink="">
      <xdr:nvSpPr>
        <xdr:cNvPr id="73" name="楕円 72">
          <a:extLst>
            <a:ext uri="{FF2B5EF4-FFF2-40B4-BE49-F238E27FC236}">
              <a16:creationId xmlns:a16="http://schemas.microsoft.com/office/drawing/2014/main" id="{A14FADFA-637A-4590-A855-DAE7D9ECF3EF}"/>
            </a:ext>
          </a:extLst>
        </xdr:cNvPr>
        <xdr:cNvSpPr/>
      </xdr:nvSpPr>
      <xdr:spPr>
        <a:xfrm>
          <a:off x="45847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149242</xdr:rowOff>
    </xdr:from>
    <xdr:ext cx="405111" cy="259045"/>
    <xdr:sp macro="" textlink="">
      <xdr:nvSpPr>
        <xdr:cNvPr id="74" name="【道路】&#10;有形固定資産減価償却率該当値テキスト">
          <a:extLst>
            <a:ext uri="{FF2B5EF4-FFF2-40B4-BE49-F238E27FC236}">
              <a16:creationId xmlns:a16="http://schemas.microsoft.com/office/drawing/2014/main" id="{D8A16849-F072-48FF-94A2-AAC3B862E173}"/>
            </a:ext>
          </a:extLst>
        </xdr:cNvPr>
        <xdr:cNvSpPr txBox="1"/>
      </xdr:nvSpPr>
      <xdr:spPr>
        <a:xfrm>
          <a:off x="4673600"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5" name="楕円 74">
          <a:extLst>
            <a:ext uri="{FF2B5EF4-FFF2-40B4-BE49-F238E27FC236}">
              <a16:creationId xmlns:a16="http://schemas.microsoft.com/office/drawing/2014/main" id="{50BBAFAE-FF7D-401A-BC49-612D49545B0D}"/>
            </a:ext>
          </a:extLst>
        </xdr:cNvPr>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137160</xdr:rowOff>
    </xdr:from>
    <xdr:to>
      <xdr:col>24</xdr:col>
      <xdr:colOff>63500</xdr:colOff>
      <xdr:row>38</xdr:row>
      <xdr:rowOff>5715</xdr:rowOff>
    </xdr:to>
    <xdr:cxnSp macro="">
      <xdr:nvCxnSpPr>
        <xdr:cNvPr id="76" name="直線コネクタ 75">
          <a:extLst>
            <a:ext uri="{FF2B5EF4-FFF2-40B4-BE49-F238E27FC236}">
              <a16:creationId xmlns:a16="http://schemas.microsoft.com/office/drawing/2014/main" id="{EF7B93EF-A036-420A-8486-FBD50E3203EC}"/>
            </a:ext>
          </a:extLst>
        </xdr:cNvPr>
        <xdr:cNvCxnSpPr/>
      </xdr:nvCxnSpPr>
      <xdr:spPr>
        <a:xfrm>
          <a:off x="3797300" y="64808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5AD801C7-1662-474C-9A98-CFF463B24482}"/>
            </a:ext>
          </a:extLst>
        </xdr:cNvPr>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137160</xdr:rowOff>
    </xdr:to>
    <xdr:cxnSp macro="">
      <xdr:nvCxnSpPr>
        <xdr:cNvPr id="78" name="直線コネクタ 77">
          <a:extLst>
            <a:ext uri="{FF2B5EF4-FFF2-40B4-BE49-F238E27FC236}">
              <a16:creationId xmlns:a16="http://schemas.microsoft.com/office/drawing/2014/main" id="{5AAA0490-E29F-4A68-BFDD-4B2FC65B15B5}"/>
            </a:ext>
          </a:extLst>
        </xdr:cNvPr>
        <xdr:cNvCxnSpPr/>
      </xdr:nvCxnSpPr>
      <xdr:spPr>
        <a:xfrm>
          <a:off x="2908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xdr:rowOff>
    </xdr:from>
    <xdr:to>
      <xdr:col>10</xdr:col>
      <xdr:colOff>165100</xdr:colOff>
      <xdr:row>37</xdr:row>
      <xdr:rowOff>115570</xdr:rowOff>
    </xdr:to>
    <xdr:sp macro="" textlink="">
      <xdr:nvSpPr>
        <xdr:cNvPr id="79" name="楕円 78">
          <a:extLst>
            <a:ext uri="{FF2B5EF4-FFF2-40B4-BE49-F238E27FC236}">
              <a16:creationId xmlns:a16="http://schemas.microsoft.com/office/drawing/2014/main" id="{97E82BE5-7B11-4AF5-8BFB-6068619028E6}"/>
            </a:ext>
          </a:extLst>
        </xdr:cNvPr>
        <xdr:cNvSpPr/>
      </xdr:nvSpPr>
      <xdr:spPr>
        <a:xfrm>
          <a:off x="196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64770</xdr:rowOff>
    </xdr:from>
    <xdr:to>
      <xdr:col>15</xdr:col>
      <xdr:colOff>50800</xdr:colOff>
      <xdr:row>37</xdr:row>
      <xdr:rowOff>102870</xdr:rowOff>
    </xdr:to>
    <xdr:cxnSp macro="">
      <xdr:nvCxnSpPr>
        <xdr:cNvPr id="80" name="直線コネクタ 79">
          <a:extLst>
            <a:ext uri="{FF2B5EF4-FFF2-40B4-BE49-F238E27FC236}">
              <a16:creationId xmlns:a16="http://schemas.microsoft.com/office/drawing/2014/main" id="{C4C017F8-BAB7-42C1-963F-AB6D1C015629}"/>
            </a:ext>
          </a:extLst>
        </xdr:cNvPr>
        <xdr:cNvCxnSpPr/>
      </xdr:nvCxnSpPr>
      <xdr:spPr>
        <a:xfrm>
          <a:off x="2019300" y="640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145415</xdr:rowOff>
    </xdr:from>
    <xdr:to>
      <xdr:col>6</xdr:col>
      <xdr:colOff>38100</xdr:colOff>
      <xdr:row>37</xdr:row>
      <xdr:rowOff>75565</xdr:rowOff>
    </xdr:to>
    <xdr:sp macro="" textlink="">
      <xdr:nvSpPr>
        <xdr:cNvPr id="81" name="楕円 80">
          <a:extLst>
            <a:ext uri="{FF2B5EF4-FFF2-40B4-BE49-F238E27FC236}">
              <a16:creationId xmlns:a16="http://schemas.microsoft.com/office/drawing/2014/main" id="{C67F45BC-232F-45B0-936E-82355963DED3}"/>
            </a:ext>
          </a:extLst>
        </xdr:cNvPr>
        <xdr:cNvSpPr/>
      </xdr:nvSpPr>
      <xdr:spPr>
        <a:xfrm>
          <a:off x="1079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24765</xdr:rowOff>
    </xdr:from>
    <xdr:to>
      <xdr:col>10</xdr:col>
      <xdr:colOff>114300</xdr:colOff>
      <xdr:row>37</xdr:row>
      <xdr:rowOff>64770</xdr:rowOff>
    </xdr:to>
    <xdr:cxnSp macro="">
      <xdr:nvCxnSpPr>
        <xdr:cNvPr id="82" name="直線コネクタ 81">
          <a:extLst>
            <a:ext uri="{FF2B5EF4-FFF2-40B4-BE49-F238E27FC236}">
              <a16:creationId xmlns:a16="http://schemas.microsoft.com/office/drawing/2014/main" id="{B1219471-EA9E-42E4-A175-BF6F3CD9178E}"/>
            </a:ext>
          </a:extLst>
        </xdr:cNvPr>
        <xdr:cNvCxnSpPr/>
      </xdr:nvCxnSpPr>
      <xdr:spPr>
        <a:xfrm>
          <a:off x="1130300" y="63684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3" name="n_1aveValue【道路】&#10;有形固定資産減価償却率">
          <a:extLst>
            <a:ext uri="{FF2B5EF4-FFF2-40B4-BE49-F238E27FC236}">
              <a16:creationId xmlns:a16="http://schemas.microsoft.com/office/drawing/2014/main" id="{F53FB4B0-C441-47EA-ADDB-3D64900DF26F}"/>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4" name="n_2aveValue【道路】&#10;有形固定資産減価償却率">
          <a:extLst>
            <a:ext uri="{FF2B5EF4-FFF2-40B4-BE49-F238E27FC236}">
              <a16:creationId xmlns:a16="http://schemas.microsoft.com/office/drawing/2014/main" id="{0E299995-2B1D-4928-A78F-248D9575E534}"/>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5" name="n_3aveValue【道路】&#10;有形固定資産減価償却率">
          <a:extLst>
            <a:ext uri="{FF2B5EF4-FFF2-40B4-BE49-F238E27FC236}">
              <a16:creationId xmlns:a16="http://schemas.microsoft.com/office/drawing/2014/main" id="{F0DBC06A-9C8A-409C-B304-9009D6F024B9}"/>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CB38032F-8648-4654-89E6-BD1265DE2427}"/>
            </a:ext>
          </a:extLst>
        </xdr:cNvPr>
        <xdr:cNvSpPr txBox="1"/>
      </xdr:nvSpPr>
      <xdr:spPr>
        <a:xfrm>
          <a:off x="927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87" name="n_1mainValue【道路】&#10;有形固定資産減価償却率">
          <a:extLst>
            <a:ext uri="{FF2B5EF4-FFF2-40B4-BE49-F238E27FC236}">
              <a16:creationId xmlns:a16="http://schemas.microsoft.com/office/drawing/2014/main" id="{2D0BAC77-58AF-4C09-BEAB-601EED19A479}"/>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6B08BCC7-BA8F-4C2B-B7A9-2E79DC178C27}"/>
            </a:ext>
          </a:extLst>
        </xdr:cNvPr>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132097</xdr:rowOff>
    </xdr:from>
    <xdr:ext cx="405111" cy="259045"/>
    <xdr:sp macro="" textlink="">
      <xdr:nvSpPr>
        <xdr:cNvPr id="89" name="n_3mainValue【道路】&#10;有形固定資産減価償却率">
          <a:extLst>
            <a:ext uri="{FF2B5EF4-FFF2-40B4-BE49-F238E27FC236}">
              <a16:creationId xmlns:a16="http://schemas.microsoft.com/office/drawing/2014/main" id="{6F88FB1D-532C-4D2E-AE73-23E9A8780138}"/>
            </a:ext>
          </a:extLst>
        </xdr:cNvPr>
        <xdr:cNvSpPr txBox="1"/>
      </xdr:nvSpPr>
      <xdr:spPr>
        <a:xfrm>
          <a:off x="1816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92092</xdr:rowOff>
    </xdr:from>
    <xdr:ext cx="405111" cy="259045"/>
    <xdr:sp macro="" textlink="">
      <xdr:nvSpPr>
        <xdr:cNvPr id="90" name="n_4mainValue【道路】&#10;有形固定資産減価償却率">
          <a:extLst>
            <a:ext uri="{FF2B5EF4-FFF2-40B4-BE49-F238E27FC236}">
              <a16:creationId xmlns:a16="http://schemas.microsoft.com/office/drawing/2014/main" id="{20887D80-A4EC-405F-8112-F152B5503496}"/>
            </a:ext>
          </a:extLst>
        </xdr:cNvPr>
        <xdr:cNvSpPr txBox="1"/>
      </xdr:nvSpPr>
      <xdr:spPr>
        <a:xfrm>
          <a:off x="927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9F364F0-7044-42F6-BFCE-E974B69ADE2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2F42EC1-C113-4848-90AB-F69ED65BA5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667D8D2-E508-4A5D-9A1F-610014EC8AF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0E46C66-B48D-4420-85EB-1EDA6BE27EC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E838291-6975-4EBF-A23B-9AE7A13687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5EB447-F6AC-4398-A255-B5031BFCA3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1B8B5AD-11FE-41B1-B755-6F8AECC328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EA5A21A-68A7-45AF-BD74-9B9308CA834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8E25013-70B8-4E74-A4AC-91BE605BEE1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B474048-CFDE-411B-89FE-2DF533F6B9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A1D7166-9187-484E-B839-36DB5D64CFC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F8BD926-752F-4CFA-8370-82BD4860826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1B7CDB8-F0FC-43D1-A1F5-EDD48D07BFF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a:extLst>
            <a:ext uri="{FF2B5EF4-FFF2-40B4-BE49-F238E27FC236}">
              <a16:creationId xmlns:a16="http://schemas.microsoft.com/office/drawing/2014/main" id="{ACCDD452-63DB-4DE3-BBD8-AE3422DE5964}"/>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9E68BD4-640A-4760-8F61-35AADCBB853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a:extLst>
            <a:ext uri="{FF2B5EF4-FFF2-40B4-BE49-F238E27FC236}">
              <a16:creationId xmlns:a16="http://schemas.microsoft.com/office/drawing/2014/main" id="{CF5B8504-8476-47F7-BF00-CBDA8DDFFF0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656681C-D8EB-4E1E-9F71-8D6BF428B9D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a:extLst>
            <a:ext uri="{FF2B5EF4-FFF2-40B4-BE49-F238E27FC236}">
              <a16:creationId xmlns:a16="http://schemas.microsoft.com/office/drawing/2014/main" id="{B81DAE62-8DAF-46C8-AB86-7BB28D365405}"/>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72750E2-D4C3-4165-8050-A2565F66D8E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4C049FE7-DBDC-4714-A091-D86347C34A5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65E30B4-03F0-4E0D-B47B-9BC76C66661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a:extLst>
            <a:ext uri="{FF2B5EF4-FFF2-40B4-BE49-F238E27FC236}">
              <a16:creationId xmlns:a16="http://schemas.microsoft.com/office/drawing/2014/main" id="{A9C4848F-704D-44C3-AAB1-9FBD7E8E8468}"/>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AC766EE-9A5E-4B66-9F82-C98065E115B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4" name="直線コネクタ 113">
          <a:extLst>
            <a:ext uri="{FF2B5EF4-FFF2-40B4-BE49-F238E27FC236}">
              <a16:creationId xmlns:a16="http://schemas.microsoft.com/office/drawing/2014/main" id="{C4E0B641-A662-44D5-AFE6-98A7CC165FEE}"/>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5" name="【道路】&#10;一人当たり延長最小値テキスト">
          <a:extLst>
            <a:ext uri="{FF2B5EF4-FFF2-40B4-BE49-F238E27FC236}">
              <a16:creationId xmlns:a16="http://schemas.microsoft.com/office/drawing/2014/main" id="{FC5D633A-8639-442A-B184-5D419F78ADA3}"/>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6" name="直線コネクタ 115">
          <a:extLst>
            <a:ext uri="{FF2B5EF4-FFF2-40B4-BE49-F238E27FC236}">
              <a16:creationId xmlns:a16="http://schemas.microsoft.com/office/drawing/2014/main" id="{509E4A38-1E50-42E3-800E-FBDEFE3055D3}"/>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7" name="【道路】&#10;一人当たり延長最大値テキスト">
          <a:extLst>
            <a:ext uri="{FF2B5EF4-FFF2-40B4-BE49-F238E27FC236}">
              <a16:creationId xmlns:a16="http://schemas.microsoft.com/office/drawing/2014/main" id="{A24F5DEC-6D6A-420A-8437-9F45375E357E}"/>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8" name="直線コネクタ 117">
          <a:extLst>
            <a:ext uri="{FF2B5EF4-FFF2-40B4-BE49-F238E27FC236}">
              <a16:creationId xmlns:a16="http://schemas.microsoft.com/office/drawing/2014/main" id="{7D0E1523-6907-4E4E-8893-93B2F0B8AF47}"/>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9" name="【道路】&#10;一人当たり延長平均値テキスト">
          <a:extLst>
            <a:ext uri="{FF2B5EF4-FFF2-40B4-BE49-F238E27FC236}">
              <a16:creationId xmlns:a16="http://schemas.microsoft.com/office/drawing/2014/main" id="{48EB5627-0F69-4128-956D-FA91278184D1}"/>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20" name="フローチャート: 判断 119">
          <a:extLst>
            <a:ext uri="{FF2B5EF4-FFF2-40B4-BE49-F238E27FC236}">
              <a16:creationId xmlns:a16="http://schemas.microsoft.com/office/drawing/2014/main" id="{CD96748E-8CF8-46C1-B96C-D13D829853EB}"/>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21" name="フローチャート: 判断 120">
          <a:extLst>
            <a:ext uri="{FF2B5EF4-FFF2-40B4-BE49-F238E27FC236}">
              <a16:creationId xmlns:a16="http://schemas.microsoft.com/office/drawing/2014/main" id="{B9617756-6A60-4318-A422-431A62015B2E}"/>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22" name="フローチャート: 判断 121">
          <a:extLst>
            <a:ext uri="{FF2B5EF4-FFF2-40B4-BE49-F238E27FC236}">
              <a16:creationId xmlns:a16="http://schemas.microsoft.com/office/drawing/2014/main" id="{6CB6AA46-1752-47FC-BD83-9858897A912B}"/>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3" name="フローチャート: 判断 122">
          <a:extLst>
            <a:ext uri="{FF2B5EF4-FFF2-40B4-BE49-F238E27FC236}">
              <a16:creationId xmlns:a16="http://schemas.microsoft.com/office/drawing/2014/main" id="{20833B84-F80C-450F-91BB-404D8EE7C126}"/>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4" name="フローチャート: 判断 123">
          <a:extLst>
            <a:ext uri="{FF2B5EF4-FFF2-40B4-BE49-F238E27FC236}">
              <a16:creationId xmlns:a16="http://schemas.microsoft.com/office/drawing/2014/main" id="{A656D918-6D4B-4266-81E3-28523DE537B1}"/>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5F74E1-26A0-42AF-8163-6381B8AF6FF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CDE7273-2756-42EC-B7A5-D825F4C1A50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1B95DEE-0B0A-4609-BA40-7B423F0E6A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86C1058-01AA-4E53-972C-3D91484CD2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4D4D5B5-FA44-48D1-BE0D-0B24121CE6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150126</xdr:rowOff>
    </xdr:from>
    <xdr:to>
      <xdr:col>55</xdr:col>
      <xdr:colOff>50800</xdr:colOff>
      <xdr:row>42</xdr:row>
      <xdr:rowOff>80276</xdr:rowOff>
    </xdr:to>
    <xdr:sp macro="" textlink="">
      <xdr:nvSpPr>
        <xdr:cNvPr id="130" name="楕円 129">
          <a:extLst>
            <a:ext uri="{FF2B5EF4-FFF2-40B4-BE49-F238E27FC236}">
              <a16:creationId xmlns:a16="http://schemas.microsoft.com/office/drawing/2014/main" id="{9B307E70-70CB-4A43-9F77-10529B6BE2A8}"/>
            </a:ext>
          </a:extLst>
        </xdr:cNvPr>
        <xdr:cNvSpPr/>
      </xdr:nvSpPr>
      <xdr:spPr>
        <a:xfrm>
          <a:off x="10426700" y="717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31" name="【道路】&#10;一人当たり延長該当値テキスト">
          <a:extLst>
            <a:ext uri="{FF2B5EF4-FFF2-40B4-BE49-F238E27FC236}">
              <a16:creationId xmlns:a16="http://schemas.microsoft.com/office/drawing/2014/main" id="{5078E470-6C91-43AA-81F8-0158B6851352}"/>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150487</xdr:rowOff>
    </xdr:from>
    <xdr:to>
      <xdr:col>50</xdr:col>
      <xdr:colOff>165100</xdr:colOff>
      <xdr:row>42</xdr:row>
      <xdr:rowOff>80637</xdr:rowOff>
    </xdr:to>
    <xdr:sp macro="" textlink="">
      <xdr:nvSpPr>
        <xdr:cNvPr id="132" name="楕円 131">
          <a:extLst>
            <a:ext uri="{FF2B5EF4-FFF2-40B4-BE49-F238E27FC236}">
              <a16:creationId xmlns:a16="http://schemas.microsoft.com/office/drawing/2014/main" id="{97BFCD7E-38F7-4496-9DE5-81C138837256}"/>
            </a:ext>
          </a:extLst>
        </xdr:cNvPr>
        <xdr:cNvSpPr/>
      </xdr:nvSpPr>
      <xdr:spPr>
        <a:xfrm>
          <a:off x="9588500" y="717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29476</xdr:rowOff>
    </xdr:from>
    <xdr:to>
      <xdr:col>55</xdr:col>
      <xdr:colOff>0</xdr:colOff>
      <xdr:row>42</xdr:row>
      <xdr:rowOff>29837</xdr:rowOff>
    </xdr:to>
    <xdr:cxnSp macro="">
      <xdr:nvCxnSpPr>
        <xdr:cNvPr id="133" name="直線コネクタ 132">
          <a:extLst>
            <a:ext uri="{FF2B5EF4-FFF2-40B4-BE49-F238E27FC236}">
              <a16:creationId xmlns:a16="http://schemas.microsoft.com/office/drawing/2014/main" id="{0CB36384-60F6-49B8-A89D-54405D864CA3}"/>
            </a:ext>
          </a:extLst>
        </xdr:cNvPr>
        <xdr:cNvCxnSpPr/>
      </xdr:nvCxnSpPr>
      <xdr:spPr>
        <a:xfrm flipV="1">
          <a:off x="9639300" y="7230376"/>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150523</xdr:rowOff>
    </xdr:from>
    <xdr:to>
      <xdr:col>46</xdr:col>
      <xdr:colOff>38100</xdr:colOff>
      <xdr:row>42</xdr:row>
      <xdr:rowOff>80673</xdr:rowOff>
    </xdr:to>
    <xdr:sp macro="" textlink="">
      <xdr:nvSpPr>
        <xdr:cNvPr id="134" name="楕円 133">
          <a:extLst>
            <a:ext uri="{FF2B5EF4-FFF2-40B4-BE49-F238E27FC236}">
              <a16:creationId xmlns:a16="http://schemas.microsoft.com/office/drawing/2014/main" id="{DDA4EBAE-6F71-4EB2-A500-4C7946144E74}"/>
            </a:ext>
          </a:extLst>
        </xdr:cNvPr>
        <xdr:cNvSpPr/>
      </xdr:nvSpPr>
      <xdr:spPr>
        <a:xfrm>
          <a:off x="8699500" y="71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29837</xdr:rowOff>
    </xdr:from>
    <xdr:to>
      <xdr:col>50</xdr:col>
      <xdr:colOff>114300</xdr:colOff>
      <xdr:row>42</xdr:row>
      <xdr:rowOff>29873</xdr:rowOff>
    </xdr:to>
    <xdr:cxnSp macro="">
      <xdr:nvCxnSpPr>
        <xdr:cNvPr id="135" name="直線コネクタ 134">
          <a:extLst>
            <a:ext uri="{FF2B5EF4-FFF2-40B4-BE49-F238E27FC236}">
              <a16:creationId xmlns:a16="http://schemas.microsoft.com/office/drawing/2014/main" id="{297B558B-0C34-490E-AFA4-17C31024728A}"/>
            </a:ext>
          </a:extLst>
        </xdr:cNvPr>
        <xdr:cNvCxnSpPr/>
      </xdr:nvCxnSpPr>
      <xdr:spPr>
        <a:xfrm flipV="1">
          <a:off x="8750300" y="7230737"/>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150412</xdr:rowOff>
    </xdr:from>
    <xdr:to>
      <xdr:col>41</xdr:col>
      <xdr:colOff>101600</xdr:colOff>
      <xdr:row>42</xdr:row>
      <xdr:rowOff>80562</xdr:rowOff>
    </xdr:to>
    <xdr:sp macro="" textlink="">
      <xdr:nvSpPr>
        <xdr:cNvPr id="136" name="楕円 135">
          <a:extLst>
            <a:ext uri="{FF2B5EF4-FFF2-40B4-BE49-F238E27FC236}">
              <a16:creationId xmlns:a16="http://schemas.microsoft.com/office/drawing/2014/main" id="{91485D82-BEC9-4E6A-87A7-AE969DA708DD}"/>
            </a:ext>
          </a:extLst>
        </xdr:cNvPr>
        <xdr:cNvSpPr/>
      </xdr:nvSpPr>
      <xdr:spPr>
        <a:xfrm>
          <a:off x="7810500" y="717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29762</xdr:rowOff>
    </xdr:from>
    <xdr:to>
      <xdr:col>45</xdr:col>
      <xdr:colOff>177800</xdr:colOff>
      <xdr:row>42</xdr:row>
      <xdr:rowOff>29873</xdr:rowOff>
    </xdr:to>
    <xdr:cxnSp macro="">
      <xdr:nvCxnSpPr>
        <xdr:cNvPr id="137" name="直線コネクタ 136">
          <a:extLst>
            <a:ext uri="{FF2B5EF4-FFF2-40B4-BE49-F238E27FC236}">
              <a16:creationId xmlns:a16="http://schemas.microsoft.com/office/drawing/2014/main" id="{47195223-8E8C-4B4B-B403-6F4A068B2C66}"/>
            </a:ext>
          </a:extLst>
        </xdr:cNvPr>
        <xdr:cNvCxnSpPr/>
      </xdr:nvCxnSpPr>
      <xdr:spPr>
        <a:xfrm>
          <a:off x="7861300" y="7230662"/>
          <a:ext cx="889000" cy="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150721</xdr:rowOff>
    </xdr:from>
    <xdr:to>
      <xdr:col>36</xdr:col>
      <xdr:colOff>165100</xdr:colOff>
      <xdr:row>42</xdr:row>
      <xdr:rowOff>80871</xdr:rowOff>
    </xdr:to>
    <xdr:sp macro="" textlink="">
      <xdr:nvSpPr>
        <xdr:cNvPr id="138" name="楕円 137">
          <a:extLst>
            <a:ext uri="{FF2B5EF4-FFF2-40B4-BE49-F238E27FC236}">
              <a16:creationId xmlns:a16="http://schemas.microsoft.com/office/drawing/2014/main" id="{1FED8E2D-3E15-4936-969F-2C0B165C2420}"/>
            </a:ext>
          </a:extLst>
        </xdr:cNvPr>
        <xdr:cNvSpPr/>
      </xdr:nvSpPr>
      <xdr:spPr>
        <a:xfrm>
          <a:off x="6921500" y="71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29762</xdr:rowOff>
    </xdr:from>
    <xdr:to>
      <xdr:col>41</xdr:col>
      <xdr:colOff>50800</xdr:colOff>
      <xdr:row>42</xdr:row>
      <xdr:rowOff>30071</xdr:rowOff>
    </xdr:to>
    <xdr:cxnSp macro="">
      <xdr:nvCxnSpPr>
        <xdr:cNvPr id="139" name="直線コネクタ 138">
          <a:extLst>
            <a:ext uri="{FF2B5EF4-FFF2-40B4-BE49-F238E27FC236}">
              <a16:creationId xmlns:a16="http://schemas.microsoft.com/office/drawing/2014/main" id="{B76DF936-0239-456E-B364-116A0BD41B1B}"/>
            </a:ext>
          </a:extLst>
        </xdr:cNvPr>
        <xdr:cNvCxnSpPr/>
      </xdr:nvCxnSpPr>
      <xdr:spPr>
        <a:xfrm flipV="1">
          <a:off x="6972300" y="7230662"/>
          <a:ext cx="889000" cy="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40" name="n_1aveValue【道路】&#10;一人当たり延長">
          <a:extLst>
            <a:ext uri="{FF2B5EF4-FFF2-40B4-BE49-F238E27FC236}">
              <a16:creationId xmlns:a16="http://schemas.microsoft.com/office/drawing/2014/main" id="{9398BBAB-59AB-4146-BB05-2EA66D1D7874}"/>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41" name="n_2aveValue【道路】&#10;一人当たり延長">
          <a:extLst>
            <a:ext uri="{FF2B5EF4-FFF2-40B4-BE49-F238E27FC236}">
              <a16:creationId xmlns:a16="http://schemas.microsoft.com/office/drawing/2014/main" id="{4283B26B-95E5-4716-B897-B93CD3F6C6AA}"/>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73982</xdr:rowOff>
    </xdr:from>
    <xdr:ext cx="534377" cy="259045"/>
    <xdr:sp macro="" textlink="">
      <xdr:nvSpPr>
        <xdr:cNvPr id="142" name="n_3aveValue【道路】&#10;一人当たり延長">
          <a:extLst>
            <a:ext uri="{FF2B5EF4-FFF2-40B4-BE49-F238E27FC236}">
              <a16:creationId xmlns:a16="http://schemas.microsoft.com/office/drawing/2014/main" id="{542A05CB-9936-4E90-AEB6-D2FD5C1FCEE6}"/>
            </a:ext>
          </a:extLst>
        </xdr:cNvPr>
        <xdr:cNvSpPr txBox="1"/>
      </xdr:nvSpPr>
      <xdr:spPr>
        <a:xfrm>
          <a:off x="7594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74343</xdr:rowOff>
    </xdr:from>
    <xdr:ext cx="534377" cy="259045"/>
    <xdr:sp macro="" textlink="">
      <xdr:nvSpPr>
        <xdr:cNvPr id="143" name="n_4aveValue【道路】&#10;一人当たり延長">
          <a:extLst>
            <a:ext uri="{FF2B5EF4-FFF2-40B4-BE49-F238E27FC236}">
              <a16:creationId xmlns:a16="http://schemas.microsoft.com/office/drawing/2014/main" id="{1497DD15-D8AD-4DAB-B32F-829D57BEA99B}"/>
            </a:ext>
          </a:extLst>
        </xdr:cNvPr>
        <xdr:cNvSpPr txBox="1"/>
      </xdr:nvSpPr>
      <xdr:spPr>
        <a:xfrm>
          <a:off x="6705111" y="72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71764</xdr:rowOff>
    </xdr:from>
    <xdr:ext cx="534377" cy="259045"/>
    <xdr:sp macro="" textlink="">
      <xdr:nvSpPr>
        <xdr:cNvPr id="144" name="n_1mainValue【道路】&#10;一人当たり延長">
          <a:extLst>
            <a:ext uri="{FF2B5EF4-FFF2-40B4-BE49-F238E27FC236}">
              <a16:creationId xmlns:a16="http://schemas.microsoft.com/office/drawing/2014/main" id="{E0A8BE07-96DB-4E80-AA8E-2FD68109387E}"/>
            </a:ext>
          </a:extLst>
        </xdr:cNvPr>
        <xdr:cNvSpPr txBox="1"/>
      </xdr:nvSpPr>
      <xdr:spPr>
        <a:xfrm>
          <a:off x="9359411" y="727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71800</xdr:rowOff>
    </xdr:from>
    <xdr:ext cx="534377" cy="259045"/>
    <xdr:sp macro="" textlink="">
      <xdr:nvSpPr>
        <xdr:cNvPr id="145" name="n_2mainValue【道路】&#10;一人当たり延長">
          <a:extLst>
            <a:ext uri="{FF2B5EF4-FFF2-40B4-BE49-F238E27FC236}">
              <a16:creationId xmlns:a16="http://schemas.microsoft.com/office/drawing/2014/main" id="{1E354E5E-2445-41FC-B372-3F92E518C1DA}"/>
            </a:ext>
          </a:extLst>
        </xdr:cNvPr>
        <xdr:cNvSpPr txBox="1"/>
      </xdr:nvSpPr>
      <xdr:spPr>
        <a:xfrm>
          <a:off x="8483111" y="72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97089</xdr:rowOff>
    </xdr:from>
    <xdr:ext cx="534377" cy="259045"/>
    <xdr:sp macro="" textlink="">
      <xdr:nvSpPr>
        <xdr:cNvPr id="146" name="n_3mainValue【道路】&#10;一人当たり延長">
          <a:extLst>
            <a:ext uri="{FF2B5EF4-FFF2-40B4-BE49-F238E27FC236}">
              <a16:creationId xmlns:a16="http://schemas.microsoft.com/office/drawing/2014/main" id="{D1654CC2-B273-45CE-A749-6E2981E04B4A}"/>
            </a:ext>
          </a:extLst>
        </xdr:cNvPr>
        <xdr:cNvSpPr txBox="1"/>
      </xdr:nvSpPr>
      <xdr:spPr>
        <a:xfrm>
          <a:off x="7594111" y="69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97398</xdr:rowOff>
    </xdr:from>
    <xdr:ext cx="534377" cy="259045"/>
    <xdr:sp macro="" textlink="">
      <xdr:nvSpPr>
        <xdr:cNvPr id="147" name="n_4mainValue【道路】&#10;一人当たり延長">
          <a:extLst>
            <a:ext uri="{FF2B5EF4-FFF2-40B4-BE49-F238E27FC236}">
              <a16:creationId xmlns:a16="http://schemas.microsoft.com/office/drawing/2014/main" id="{F6F1F4AA-B930-41B2-8B29-2B229457C433}"/>
            </a:ext>
          </a:extLst>
        </xdr:cNvPr>
        <xdr:cNvSpPr txBox="1"/>
      </xdr:nvSpPr>
      <xdr:spPr>
        <a:xfrm>
          <a:off x="6705111" y="69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4F98AC8-B6BF-40AA-B7CB-0F7C3673518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49B5F9D-3779-4AEE-AF82-A5BBF3C358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1A147C0-2482-46E8-A06C-BCFDBE9A12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CFA19AD-D87B-4C81-9602-E08997AF6F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6D6A8AA-F44C-4A26-810E-269E072027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94E8853-2B04-4F59-8200-8E967CEF50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A10A954-6E5E-4927-A16F-2FB73D089E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865D0027-EF6B-4EB2-9644-99141C44CF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671A043-C36D-4A86-8551-D82B0E1F91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84223EC-10AD-41F1-94D1-B4EB31625E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B6C903A-0055-44F4-A763-F487FA87520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70D7FCA-1CFC-431C-A504-8112842BAC4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CB95E74-EA0D-4087-B935-BA5AA7B7651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9963B2B-905F-4E6F-80FA-F3C1DBA79C7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30A50882-AB19-4882-98F6-6B56BBB5C0F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895ECAE-B201-4E5B-A38A-BDB3B9D37BC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F6CADE5-A8E7-43A9-9F85-3FAF80F825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BCFD159-7F6F-4258-B6C9-E584BBC1201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F9BDF52-4DEA-44B8-93F5-762D7A75F0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CCE824D6-61F8-4C51-B0EA-CCC8E7B6D51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471DEF9-236D-4293-B392-E7EB8629EB2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D32FEA-46F7-4AD4-A6CB-A3AE9A04306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7D8E697-D97B-4FD1-B307-8BC91240998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687D967-C653-4738-BD63-316B5D2A18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E756B7F-B7FE-4244-BFFD-0C75F3F4AA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73" name="直線コネクタ 172">
          <a:extLst>
            <a:ext uri="{FF2B5EF4-FFF2-40B4-BE49-F238E27FC236}">
              <a16:creationId xmlns:a16="http://schemas.microsoft.com/office/drawing/2014/main" id="{3765F2AE-7386-4B1E-A57A-C0BEDF13A0F8}"/>
            </a:ext>
          </a:extLst>
        </xdr:cNvPr>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CB952E9-C8E3-40E7-AD37-787424A3A885}"/>
            </a:ext>
          </a:extLst>
        </xdr:cNvPr>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75" name="直線コネクタ 174">
          <a:extLst>
            <a:ext uri="{FF2B5EF4-FFF2-40B4-BE49-F238E27FC236}">
              <a16:creationId xmlns:a16="http://schemas.microsoft.com/office/drawing/2014/main" id="{316019C5-E857-41B7-9261-E7EFF0912C2F}"/>
            </a:ext>
          </a:extLst>
        </xdr:cNvPr>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1A94046-F34C-4F14-8FEB-634F1F05E166}"/>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06EDF953-8B98-4E10-ACD0-ACE05CFCD5E1}"/>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51DF31D-49A3-45E2-A282-7BAA1DDA5BCE}"/>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A71028B5-D8A4-4FFC-9E2D-E0BB67E91FD3}"/>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71E25006-9FFC-4EC9-8183-A20BD8C6AD36}"/>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1" name="フローチャート: 判断 180">
          <a:extLst>
            <a:ext uri="{FF2B5EF4-FFF2-40B4-BE49-F238E27FC236}">
              <a16:creationId xmlns:a16="http://schemas.microsoft.com/office/drawing/2014/main" id="{6F28824F-894B-4A09-B683-F0344F2BA5DF}"/>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8F06978C-EF77-491F-86A1-F479034B92D1}"/>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3" name="フローチャート: 判断 182">
          <a:extLst>
            <a:ext uri="{FF2B5EF4-FFF2-40B4-BE49-F238E27FC236}">
              <a16:creationId xmlns:a16="http://schemas.microsoft.com/office/drawing/2014/main" id="{0AF99053-98E2-49D5-B8FA-9F13E3BB82E2}"/>
            </a:ext>
          </a:extLst>
        </xdr:cNvPr>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EC9C59B-22F4-4735-9467-6F110B7F73D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656092-E3C4-4009-868D-36E84A0AB1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DC4B1E-2A4B-4B21-9719-2C9ED9A16EB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CA4A09-80F6-493C-A03E-6C6DF26E609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D8E865D-B4F8-42D1-A039-6BB15B9EC0F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9" name="楕円 188">
          <a:extLst>
            <a:ext uri="{FF2B5EF4-FFF2-40B4-BE49-F238E27FC236}">
              <a16:creationId xmlns:a16="http://schemas.microsoft.com/office/drawing/2014/main" id="{0861E6D0-81EA-4A9D-A0E1-8D9B71601D2C}"/>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93A48CA-225F-43A0-9EDC-5BAE0839A10B}"/>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91" name="楕円 190">
          <a:extLst>
            <a:ext uri="{FF2B5EF4-FFF2-40B4-BE49-F238E27FC236}">
              <a16:creationId xmlns:a16="http://schemas.microsoft.com/office/drawing/2014/main" id="{AFF34A63-665A-4B49-AF15-1CCFC12E55BA}"/>
            </a:ext>
          </a:extLst>
        </xdr:cNvPr>
        <xdr:cNvSpPr/>
      </xdr:nvSpPr>
      <xdr:spPr>
        <a:xfrm>
          <a:off x="3746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45720</xdr:rowOff>
    </xdr:from>
    <xdr:to>
      <xdr:col>24</xdr:col>
      <xdr:colOff>63500</xdr:colOff>
      <xdr:row>61</xdr:row>
      <xdr:rowOff>70213</xdr:rowOff>
    </xdr:to>
    <xdr:cxnSp macro="">
      <xdr:nvCxnSpPr>
        <xdr:cNvPr id="192" name="直線コネクタ 191">
          <a:extLst>
            <a:ext uri="{FF2B5EF4-FFF2-40B4-BE49-F238E27FC236}">
              <a16:creationId xmlns:a16="http://schemas.microsoft.com/office/drawing/2014/main" id="{FE78C2F7-BB6E-4A21-8702-F693F1D3D275}"/>
            </a:ext>
          </a:extLst>
        </xdr:cNvPr>
        <xdr:cNvCxnSpPr/>
      </xdr:nvCxnSpPr>
      <xdr:spPr>
        <a:xfrm>
          <a:off x="3797300" y="1050417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145143</xdr:rowOff>
    </xdr:from>
    <xdr:to>
      <xdr:col>15</xdr:col>
      <xdr:colOff>101600</xdr:colOff>
      <xdr:row>61</xdr:row>
      <xdr:rowOff>75293</xdr:rowOff>
    </xdr:to>
    <xdr:sp macro="" textlink="">
      <xdr:nvSpPr>
        <xdr:cNvPr id="193" name="楕円 192">
          <a:extLst>
            <a:ext uri="{FF2B5EF4-FFF2-40B4-BE49-F238E27FC236}">
              <a16:creationId xmlns:a16="http://schemas.microsoft.com/office/drawing/2014/main" id="{A8B47B9B-14D1-48D3-890E-300F55662C7F}"/>
            </a:ext>
          </a:extLst>
        </xdr:cNvPr>
        <xdr:cNvSpPr/>
      </xdr:nvSpPr>
      <xdr:spPr>
        <a:xfrm>
          <a:off x="2857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24493</xdr:rowOff>
    </xdr:from>
    <xdr:to>
      <xdr:col>19</xdr:col>
      <xdr:colOff>177800</xdr:colOff>
      <xdr:row>61</xdr:row>
      <xdr:rowOff>45720</xdr:rowOff>
    </xdr:to>
    <xdr:cxnSp macro="">
      <xdr:nvCxnSpPr>
        <xdr:cNvPr id="194" name="直線コネクタ 193">
          <a:extLst>
            <a:ext uri="{FF2B5EF4-FFF2-40B4-BE49-F238E27FC236}">
              <a16:creationId xmlns:a16="http://schemas.microsoft.com/office/drawing/2014/main" id="{8CE30D2F-2448-4EA0-B8FC-31B5DDED644E}"/>
            </a:ext>
          </a:extLst>
        </xdr:cNvPr>
        <xdr:cNvCxnSpPr/>
      </xdr:nvCxnSpPr>
      <xdr:spPr>
        <a:xfrm>
          <a:off x="2908300" y="104829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a:extLst>
            <a:ext uri="{FF2B5EF4-FFF2-40B4-BE49-F238E27FC236}">
              <a16:creationId xmlns:a16="http://schemas.microsoft.com/office/drawing/2014/main" id="{1D380FD7-AE38-4190-AA2C-699BA899CAE4}"/>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24493</xdr:rowOff>
    </xdr:to>
    <xdr:cxnSp macro="">
      <xdr:nvCxnSpPr>
        <xdr:cNvPr id="196" name="直線コネクタ 195">
          <a:extLst>
            <a:ext uri="{FF2B5EF4-FFF2-40B4-BE49-F238E27FC236}">
              <a16:creationId xmlns:a16="http://schemas.microsoft.com/office/drawing/2014/main" id="{92005080-5F91-47D6-AF95-1BA0C12EC700}"/>
            </a:ext>
          </a:extLst>
        </xdr:cNvPr>
        <xdr:cNvCxnSpPr/>
      </xdr:nvCxnSpPr>
      <xdr:spPr>
        <a:xfrm>
          <a:off x="2019300" y="104551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id="{80ADF2ED-A0D7-43C1-9A2C-356D471F27B8}"/>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168184</xdr:rowOff>
    </xdr:to>
    <xdr:cxnSp macro="">
      <xdr:nvCxnSpPr>
        <xdr:cNvPr id="198" name="直線コネクタ 197">
          <a:extLst>
            <a:ext uri="{FF2B5EF4-FFF2-40B4-BE49-F238E27FC236}">
              <a16:creationId xmlns:a16="http://schemas.microsoft.com/office/drawing/2014/main" id="{AEB2EF1E-FE7B-4C95-9B10-02BCEF258C10}"/>
            </a:ext>
          </a:extLst>
        </xdr:cNvPr>
        <xdr:cNvCxnSpPr/>
      </xdr:nvCxnSpPr>
      <xdr:spPr>
        <a:xfrm>
          <a:off x="1130300" y="1042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43618552-001F-4155-9847-EEFE9B124A01}"/>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B5F76DE-330D-4EC6-AB7E-CB1F13AEA671}"/>
            </a:ext>
          </a:extLst>
        </xdr:cNvPr>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D343C58-F35F-49AE-A957-921E8C41BC3D}"/>
            </a:ext>
          </a:extLst>
        </xdr:cNvPr>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1AE52C46-1EAE-44EA-A9AE-DE15FA79CAFC}"/>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8DC101C-FE42-4939-979C-AE5B766DDC2A}"/>
            </a:ext>
          </a:extLst>
        </xdr:cNvPr>
        <xdr:cNvSpPr txBox="1"/>
      </xdr:nvSpPr>
      <xdr:spPr>
        <a:xfrm>
          <a:off x="3582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72A74F9-8AF4-4F7E-B162-7F75DE739751}"/>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B9A7334-4ECB-4DD8-86F6-19434D6E611F}"/>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30E17A4-EC38-4210-B1C5-70DD8A377D21}"/>
            </a:ext>
          </a:extLst>
        </xdr:cNvPr>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BCEA0A2-DD36-4321-9F85-01A5F9E237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BA87179-87E5-4704-BD2D-6F23DE0C6E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D22A22A-C777-4C3E-8F15-D9A5C85DDE4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F86F82F-728B-4366-A138-9ED4593798F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042EF15-D157-4538-8840-2AC23F9E3F3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1AFAD44-9778-4FD3-BB52-5268915D82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5A144F3-F590-49B9-B1E9-352B7AE396D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C7BB58B-9F76-44A0-9472-E12B0EFC62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E2E209E-0E5F-483A-813D-8B8A13AF82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6290C05-6A27-4EB6-BA4F-D8AED151C9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BC6192D0-6479-4139-AD16-E794F15D15A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3D8AE95-DAAD-4C92-B564-AB4DD558A567}"/>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C3317F46-32AF-4B9B-9D42-13BA33CF74D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a:extLst>
            <a:ext uri="{FF2B5EF4-FFF2-40B4-BE49-F238E27FC236}">
              <a16:creationId xmlns:a16="http://schemas.microsoft.com/office/drawing/2014/main" id="{44A6CEC7-792C-4FC4-AFAF-2063D6AED911}"/>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178AF577-9194-495B-9C69-1A29E1AC868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21B02F9D-1581-47A9-A7AF-C9195A704143}"/>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2A306BE0-DCC2-4597-A1BF-71DBCFC2555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829DE633-AFC9-4754-B332-6255E371613B}"/>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058974C-69EC-4BB2-8CDC-03D5483A356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B16B3C1-E989-48C6-B328-BAB58534CD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33994B8-5AA8-4F7D-95EB-48D3737050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28" name="直線コネクタ 227">
          <a:extLst>
            <a:ext uri="{FF2B5EF4-FFF2-40B4-BE49-F238E27FC236}">
              <a16:creationId xmlns:a16="http://schemas.microsoft.com/office/drawing/2014/main" id="{98BFB364-FE39-4F2A-8A8B-F450B09DFFB9}"/>
            </a:ext>
          </a:extLst>
        </xdr:cNvPr>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CB338260-3844-49D4-B14B-43576E95A413}"/>
            </a:ext>
          </a:extLst>
        </xdr:cNvPr>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30" name="直線コネクタ 229">
          <a:extLst>
            <a:ext uri="{FF2B5EF4-FFF2-40B4-BE49-F238E27FC236}">
              <a16:creationId xmlns:a16="http://schemas.microsoft.com/office/drawing/2014/main" id="{ED64AD2E-6FB5-4C37-9550-A2AF74F3BD3E}"/>
            </a:ext>
          </a:extLst>
        </xdr:cNvPr>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BE7F9A7-29A2-4E0D-9056-9C13DCC9B4DB}"/>
            </a:ext>
          </a:extLst>
        </xdr:cNvPr>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32" name="直線コネクタ 231">
          <a:extLst>
            <a:ext uri="{FF2B5EF4-FFF2-40B4-BE49-F238E27FC236}">
              <a16:creationId xmlns:a16="http://schemas.microsoft.com/office/drawing/2014/main" id="{F5D1EBA3-170E-4E75-B777-C1F4D8FEE5A1}"/>
            </a:ext>
          </a:extLst>
        </xdr:cNvPr>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5BBA4FD-0B3C-49DE-8156-974AE213386F}"/>
            </a:ext>
          </a:extLst>
        </xdr:cNvPr>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34" name="フローチャート: 判断 233">
          <a:extLst>
            <a:ext uri="{FF2B5EF4-FFF2-40B4-BE49-F238E27FC236}">
              <a16:creationId xmlns:a16="http://schemas.microsoft.com/office/drawing/2014/main" id="{65DF724D-62A7-48A3-81E6-14D8DDF36029}"/>
            </a:ext>
          </a:extLst>
        </xdr:cNvPr>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35" name="フローチャート: 判断 234">
          <a:extLst>
            <a:ext uri="{FF2B5EF4-FFF2-40B4-BE49-F238E27FC236}">
              <a16:creationId xmlns:a16="http://schemas.microsoft.com/office/drawing/2014/main" id="{FB74AFFB-A5D7-4E19-9976-75E89BF7AA7A}"/>
            </a:ext>
          </a:extLst>
        </xdr:cNvPr>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36" name="フローチャート: 判断 235">
          <a:extLst>
            <a:ext uri="{FF2B5EF4-FFF2-40B4-BE49-F238E27FC236}">
              <a16:creationId xmlns:a16="http://schemas.microsoft.com/office/drawing/2014/main" id="{CB5F89AB-08DB-4068-8EF5-2D9D128B17AF}"/>
            </a:ext>
          </a:extLst>
        </xdr:cNvPr>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37" name="フローチャート: 判断 236">
          <a:extLst>
            <a:ext uri="{FF2B5EF4-FFF2-40B4-BE49-F238E27FC236}">
              <a16:creationId xmlns:a16="http://schemas.microsoft.com/office/drawing/2014/main" id="{49AA6C74-6986-44C9-8E2F-4C0CE14062C4}"/>
            </a:ext>
          </a:extLst>
        </xdr:cNvPr>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38" name="フローチャート: 判断 237">
          <a:extLst>
            <a:ext uri="{FF2B5EF4-FFF2-40B4-BE49-F238E27FC236}">
              <a16:creationId xmlns:a16="http://schemas.microsoft.com/office/drawing/2014/main" id="{E193EE0B-156C-4719-814E-9E33BC8F09DF}"/>
            </a:ext>
          </a:extLst>
        </xdr:cNvPr>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7B41BC8-3434-4D1B-B7DE-0BDCCEA356B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9D6DE7D-15F1-499E-85D8-730845334B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B5FE178-90E9-440D-B68E-C5274C925D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E3872F-2B76-4992-914B-3D9B6E9E33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36C54C0-7D35-4F7A-806B-6C4732A3C73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80697</xdr:rowOff>
    </xdr:from>
    <xdr:to>
      <xdr:col>55</xdr:col>
      <xdr:colOff>50800</xdr:colOff>
      <xdr:row>61</xdr:row>
      <xdr:rowOff>10847</xdr:rowOff>
    </xdr:to>
    <xdr:sp macro="" textlink="">
      <xdr:nvSpPr>
        <xdr:cNvPr id="244" name="楕円 243">
          <a:extLst>
            <a:ext uri="{FF2B5EF4-FFF2-40B4-BE49-F238E27FC236}">
              <a16:creationId xmlns:a16="http://schemas.microsoft.com/office/drawing/2014/main" id="{316B0FD7-35E6-47DC-888B-4095AC0871F5}"/>
            </a:ext>
          </a:extLst>
        </xdr:cNvPr>
        <xdr:cNvSpPr/>
      </xdr:nvSpPr>
      <xdr:spPr>
        <a:xfrm>
          <a:off x="10426700" y="1036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103574</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4A516610-2D28-48AC-B860-805362DA5B2B}"/>
            </a:ext>
          </a:extLst>
        </xdr:cNvPr>
        <xdr:cNvSpPr txBox="1"/>
      </xdr:nvSpPr>
      <xdr:spPr>
        <a:xfrm>
          <a:off x="10515600" y="10219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104906</xdr:rowOff>
    </xdr:from>
    <xdr:to>
      <xdr:col>50</xdr:col>
      <xdr:colOff>165100</xdr:colOff>
      <xdr:row>61</xdr:row>
      <xdr:rowOff>35056</xdr:rowOff>
    </xdr:to>
    <xdr:sp macro="" textlink="">
      <xdr:nvSpPr>
        <xdr:cNvPr id="246" name="楕円 245">
          <a:extLst>
            <a:ext uri="{FF2B5EF4-FFF2-40B4-BE49-F238E27FC236}">
              <a16:creationId xmlns:a16="http://schemas.microsoft.com/office/drawing/2014/main" id="{B457AD01-60A3-449D-8B03-227D4F832F84}"/>
            </a:ext>
          </a:extLst>
        </xdr:cNvPr>
        <xdr:cNvSpPr/>
      </xdr:nvSpPr>
      <xdr:spPr>
        <a:xfrm>
          <a:off x="9588500" y="1039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131497</xdr:rowOff>
    </xdr:from>
    <xdr:to>
      <xdr:col>55</xdr:col>
      <xdr:colOff>0</xdr:colOff>
      <xdr:row>60</xdr:row>
      <xdr:rowOff>155706</xdr:rowOff>
    </xdr:to>
    <xdr:cxnSp macro="">
      <xdr:nvCxnSpPr>
        <xdr:cNvPr id="247" name="直線コネクタ 246">
          <a:extLst>
            <a:ext uri="{FF2B5EF4-FFF2-40B4-BE49-F238E27FC236}">
              <a16:creationId xmlns:a16="http://schemas.microsoft.com/office/drawing/2014/main" id="{1DF17725-436A-497C-A29C-F94D1C3DE4C1}"/>
            </a:ext>
          </a:extLst>
        </xdr:cNvPr>
        <xdr:cNvCxnSpPr/>
      </xdr:nvCxnSpPr>
      <xdr:spPr>
        <a:xfrm flipV="1">
          <a:off x="9639300" y="10418497"/>
          <a:ext cx="838200" cy="2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110084</xdr:rowOff>
    </xdr:from>
    <xdr:to>
      <xdr:col>46</xdr:col>
      <xdr:colOff>38100</xdr:colOff>
      <xdr:row>61</xdr:row>
      <xdr:rowOff>40234</xdr:rowOff>
    </xdr:to>
    <xdr:sp macro="" textlink="">
      <xdr:nvSpPr>
        <xdr:cNvPr id="248" name="楕円 247">
          <a:extLst>
            <a:ext uri="{FF2B5EF4-FFF2-40B4-BE49-F238E27FC236}">
              <a16:creationId xmlns:a16="http://schemas.microsoft.com/office/drawing/2014/main" id="{AA956CA6-674D-47C5-923A-4E4D6C8E48A8}"/>
            </a:ext>
          </a:extLst>
        </xdr:cNvPr>
        <xdr:cNvSpPr/>
      </xdr:nvSpPr>
      <xdr:spPr>
        <a:xfrm>
          <a:off x="8699500" y="1039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155706</xdr:rowOff>
    </xdr:from>
    <xdr:to>
      <xdr:col>50</xdr:col>
      <xdr:colOff>114300</xdr:colOff>
      <xdr:row>60</xdr:row>
      <xdr:rowOff>160884</xdr:rowOff>
    </xdr:to>
    <xdr:cxnSp macro="">
      <xdr:nvCxnSpPr>
        <xdr:cNvPr id="249" name="直線コネクタ 248">
          <a:extLst>
            <a:ext uri="{FF2B5EF4-FFF2-40B4-BE49-F238E27FC236}">
              <a16:creationId xmlns:a16="http://schemas.microsoft.com/office/drawing/2014/main" id="{46DB07B3-F6D7-4217-B34E-6DE2659B009C}"/>
            </a:ext>
          </a:extLst>
        </xdr:cNvPr>
        <xdr:cNvCxnSpPr/>
      </xdr:nvCxnSpPr>
      <xdr:spPr>
        <a:xfrm flipV="1">
          <a:off x="8750300" y="10442706"/>
          <a:ext cx="889000" cy="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120162</xdr:rowOff>
    </xdr:from>
    <xdr:to>
      <xdr:col>41</xdr:col>
      <xdr:colOff>101600</xdr:colOff>
      <xdr:row>61</xdr:row>
      <xdr:rowOff>50312</xdr:rowOff>
    </xdr:to>
    <xdr:sp macro="" textlink="">
      <xdr:nvSpPr>
        <xdr:cNvPr id="250" name="楕円 249">
          <a:extLst>
            <a:ext uri="{FF2B5EF4-FFF2-40B4-BE49-F238E27FC236}">
              <a16:creationId xmlns:a16="http://schemas.microsoft.com/office/drawing/2014/main" id="{80DEA273-31F4-4E06-B576-6727B01E3864}"/>
            </a:ext>
          </a:extLst>
        </xdr:cNvPr>
        <xdr:cNvSpPr/>
      </xdr:nvSpPr>
      <xdr:spPr>
        <a:xfrm>
          <a:off x="7810500" y="104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160884</xdr:rowOff>
    </xdr:from>
    <xdr:to>
      <xdr:col>45</xdr:col>
      <xdr:colOff>177800</xdr:colOff>
      <xdr:row>60</xdr:row>
      <xdr:rowOff>170962</xdr:rowOff>
    </xdr:to>
    <xdr:cxnSp macro="">
      <xdr:nvCxnSpPr>
        <xdr:cNvPr id="251" name="直線コネクタ 250">
          <a:extLst>
            <a:ext uri="{FF2B5EF4-FFF2-40B4-BE49-F238E27FC236}">
              <a16:creationId xmlns:a16="http://schemas.microsoft.com/office/drawing/2014/main" id="{CA93E3D9-961E-434A-8702-C7AAD0598139}"/>
            </a:ext>
          </a:extLst>
        </xdr:cNvPr>
        <xdr:cNvCxnSpPr/>
      </xdr:nvCxnSpPr>
      <xdr:spPr>
        <a:xfrm flipV="1">
          <a:off x="7861300" y="10447884"/>
          <a:ext cx="8890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145238</xdr:rowOff>
    </xdr:from>
    <xdr:to>
      <xdr:col>36</xdr:col>
      <xdr:colOff>165100</xdr:colOff>
      <xdr:row>61</xdr:row>
      <xdr:rowOff>75388</xdr:rowOff>
    </xdr:to>
    <xdr:sp macro="" textlink="">
      <xdr:nvSpPr>
        <xdr:cNvPr id="252" name="楕円 251">
          <a:extLst>
            <a:ext uri="{FF2B5EF4-FFF2-40B4-BE49-F238E27FC236}">
              <a16:creationId xmlns:a16="http://schemas.microsoft.com/office/drawing/2014/main" id="{D1466406-1126-45A2-AEE8-21D4CFF6F7B8}"/>
            </a:ext>
          </a:extLst>
        </xdr:cNvPr>
        <xdr:cNvSpPr/>
      </xdr:nvSpPr>
      <xdr:spPr>
        <a:xfrm>
          <a:off x="6921500" y="104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170962</xdr:rowOff>
    </xdr:from>
    <xdr:to>
      <xdr:col>41</xdr:col>
      <xdr:colOff>50800</xdr:colOff>
      <xdr:row>61</xdr:row>
      <xdr:rowOff>24588</xdr:rowOff>
    </xdr:to>
    <xdr:cxnSp macro="">
      <xdr:nvCxnSpPr>
        <xdr:cNvPr id="253" name="直線コネクタ 252">
          <a:extLst>
            <a:ext uri="{FF2B5EF4-FFF2-40B4-BE49-F238E27FC236}">
              <a16:creationId xmlns:a16="http://schemas.microsoft.com/office/drawing/2014/main" id="{BA6F0105-A136-41AE-ABF6-7AA4929C4BE8}"/>
            </a:ext>
          </a:extLst>
        </xdr:cNvPr>
        <xdr:cNvCxnSpPr/>
      </xdr:nvCxnSpPr>
      <xdr:spPr>
        <a:xfrm flipV="1">
          <a:off x="6972300" y="10457962"/>
          <a:ext cx="889000" cy="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67991F7-CE0D-4827-975C-EA9494E2C30F}"/>
            </a:ext>
          </a:extLst>
        </xdr:cNvPr>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C01C49D0-2CF9-47A7-A600-02A76985EB9E}"/>
            </a:ext>
          </a:extLst>
        </xdr:cNvPr>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6A8608B-7AE1-41D2-B352-85286C262AFA}"/>
            </a:ext>
          </a:extLst>
        </xdr:cNvPr>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146521</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B9962193-4541-44DF-A9BC-22C256A0C7CE}"/>
            </a:ext>
          </a:extLst>
        </xdr:cNvPr>
        <xdr:cNvSpPr txBox="1"/>
      </xdr:nvSpPr>
      <xdr:spPr>
        <a:xfrm>
          <a:off x="6672795" y="1077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51583</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9D664875-4A7E-4500-B7B5-F6921E0F3FF4}"/>
            </a:ext>
          </a:extLst>
        </xdr:cNvPr>
        <xdr:cNvSpPr txBox="1"/>
      </xdr:nvSpPr>
      <xdr:spPr>
        <a:xfrm>
          <a:off x="9281505" y="101671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56761</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AAC6EBBD-37DF-45F4-A3FE-4E6D15732D5B}"/>
            </a:ext>
          </a:extLst>
        </xdr:cNvPr>
        <xdr:cNvSpPr txBox="1"/>
      </xdr:nvSpPr>
      <xdr:spPr>
        <a:xfrm>
          <a:off x="8405205" y="10172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66839</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F5CF083D-D567-4AE9-9A99-C81DFDE54879}"/>
            </a:ext>
          </a:extLst>
        </xdr:cNvPr>
        <xdr:cNvSpPr txBox="1"/>
      </xdr:nvSpPr>
      <xdr:spPr>
        <a:xfrm>
          <a:off x="7516205" y="101823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91915</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6FE514AA-FF5F-4B60-8F42-AF118ACEF07E}"/>
            </a:ext>
          </a:extLst>
        </xdr:cNvPr>
        <xdr:cNvSpPr txBox="1"/>
      </xdr:nvSpPr>
      <xdr:spPr>
        <a:xfrm>
          <a:off x="6627205" y="102074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18BBF2CE-DEDF-400B-ACC1-8F53365C1DB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C9A19C0-20C2-481A-B1A2-AE160605E1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769D4FB-1DFA-47B0-8787-2EE523A064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EDA1804-5D31-4444-854D-53B0C22566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DEBA1F86-D11E-484D-ADB9-EFEF3CB6F9F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E97FFD64-B366-4CBF-96B9-95E04831B40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E59FCFD-3CD2-4D58-A685-21FE88EF5B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C8AF234-E53C-4676-966B-949CF71084D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AFE6F724-3747-43C2-B395-07E7412F29C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0159183-1191-4D16-8D35-A12EA198A8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EE874F1-F45D-4CD7-B364-9E2864D037B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2DDF4FA1-88F2-4558-BF64-B9789C0804E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CDD0494B-2D5D-437F-8C66-2C83F4DBB8C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95729768-B5AE-4F94-8B41-8E9CE51F53E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DAF3EF46-4DEF-42E5-9AC9-CFE3D9AAEDB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3B055B67-6744-4955-A9CF-A1A2E51A187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C2686732-558A-4271-B186-7386247072E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CA8D847B-B014-41DB-8CD9-929CB945158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9561682-C3ED-449B-A2AD-C868C898C45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690EA98-991C-4B27-A486-11E9446BC24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880D65BB-777E-4C9A-BA1B-F8DFDAB89E8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9AACCE17-1275-4A23-97A0-A81463ED9684}"/>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B1B47B94-DC47-4E4B-8067-6110B26B27A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413D038-EEDB-4E7E-9FFE-DAE7EACCD36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8D98E76B-A15A-49DD-BA60-7F75203DEBF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A70987CD-1A82-490D-A1A3-77307DAA0924}"/>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77DAFCA6-A80A-4A31-96FD-2AA8882EB64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3659673A-2252-4347-9687-F94D45D3EAD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EA6BDB31-C61E-4BC6-80C4-4A982729CC77}"/>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91" name="直線コネクタ 290">
          <a:extLst>
            <a:ext uri="{FF2B5EF4-FFF2-40B4-BE49-F238E27FC236}">
              <a16:creationId xmlns:a16="http://schemas.microsoft.com/office/drawing/2014/main" id="{8EE838DA-9A41-46C9-9AD3-F3B8D9174193}"/>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C3BEF2C2-0407-4E9E-BF01-6F34677EB23A}"/>
            </a:ext>
          </a:extLst>
        </xdr:cNvPr>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93" name="フローチャート: 判断 292">
          <a:extLst>
            <a:ext uri="{FF2B5EF4-FFF2-40B4-BE49-F238E27FC236}">
              <a16:creationId xmlns:a16="http://schemas.microsoft.com/office/drawing/2014/main" id="{4DEB0E50-A756-4141-8034-81E8814F91CD}"/>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94" name="フローチャート: 判断 293">
          <a:extLst>
            <a:ext uri="{FF2B5EF4-FFF2-40B4-BE49-F238E27FC236}">
              <a16:creationId xmlns:a16="http://schemas.microsoft.com/office/drawing/2014/main" id="{57F34C33-C0AD-45AE-9B7C-26F8EA646841}"/>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95" name="フローチャート: 判断 294">
          <a:extLst>
            <a:ext uri="{FF2B5EF4-FFF2-40B4-BE49-F238E27FC236}">
              <a16:creationId xmlns:a16="http://schemas.microsoft.com/office/drawing/2014/main" id="{2EA736F4-3300-4A81-AD32-B40BA9B2FA58}"/>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96" name="フローチャート: 判断 295">
          <a:extLst>
            <a:ext uri="{FF2B5EF4-FFF2-40B4-BE49-F238E27FC236}">
              <a16:creationId xmlns:a16="http://schemas.microsoft.com/office/drawing/2014/main" id="{D7E9EF95-9878-4453-B4E6-88A40CD1BEBA}"/>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97" name="フローチャート: 判断 296">
          <a:extLst>
            <a:ext uri="{FF2B5EF4-FFF2-40B4-BE49-F238E27FC236}">
              <a16:creationId xmlns:a16="http://schemas.microsoft.com/office/drawing/2014/main" id="{722C97F3-31A1-42B9-A8AD-5F0268920D36}"/>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932C4B5-8E5A-4754-AE11-91077B4A43B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BF555F8-9900-4442-99B2-9905D604A07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6AC58CA-E7E5-40FC-87E1-737C8037E2E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C8D4FF-5461-4F50-912D-D29E93A24D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9F71FBD-D2F2-4A61-B0EC-EA454D505B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303" name="楕円 302">
          <a:extLst>
            <a:ext uri="{FF2B5EF4-FFF2-40B4-BE49-F238E27FC236}">
              <a16:creationId xmlns:a16="http://schemas.microsoft.com/office/drawing/2014/main" id="{AD1E7EBB-B9DA-45C9-9167-E0EFBFFB76A1}"/>
            </a:ext>
          </a:extLst>
        </xdr:cNvPr>
        <xdr:cNvSpPr/>
      </xdr:nvSpPr>
      <xdr:spPr>
        <a:xfrm>
          <a:off x="45847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139172</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8471E26A-1A74-4EAA-A15A-AF44572BA291}"/>
            </a:ext>
          </a:extLst>
        </xdr:cNvPr>
        <xdr:cNvSpPr txBox="1"/>
      </xdr:nvSpPr>
      <xdr:spPr>
        <a:xfrm>
          <a:off x="4673600" y="140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88537</xdr:rowOff>
    </xdr:from>
    <xdr:to>
      <xdr:col>20</xdr:col>
      <xdr:colOff>38100</xdr:colOff>
      <xdr:row>83</xdr:row>
      <xdr:rowOff>18687</xdr:rowOff>
    </xdr:to>
    <xdr:sp macro="" textlink="">
      <xdr:nvSpPr>
        <xdr:cNvPr id="305" name="楕円 304">
          <a:extLst>
            <a:ext uri="{FF2B5EF4-FFF2-40B4-BE49-F238E27FC236}">
              <a16:creationId xmlns:a16="http://schemas.microsoft.com/office/drawing/2014/main" id="{DA1AACA6-DED5-49B3-81C3-CADAA8C839E2}"/>
            </a:ext>
          </a:extLst>
        </xdr:cNvPr>
        <xdr:cNvSpPr/>
      </xdr:nvSpPr>
      <xdr:spPr>
        <a:xfrm>
          <a:off x="3746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139337</xdr:rowOff>
    </xdr:from>
    <xdr:to>
      <xdr:col>24</xdr:col>
      <xdr:colOff>63500</xdr:colOff>
      <xdr:row>82</xdr:row>
      <xdr:rowOff>167095</xdr:rowOff>
    </xdr:to>
    <xdr:cxnSp macro="">
      <xdr:nvCxnSpPr>
        <xdr:cNvPr id="306" name="直線コネクタ 305">
          <a:extLst>
            <a:ext uri="{FF2B5EF4-FFF2-40B4-BE49-F238E27FC236}">
              <a16:creationId xmlns:a16="http://schemas.microsoft.com/office/drawing/2014/main" id="{05B38ACD-71B0-4E87-BB4E-34AFA886701F}"/>
            </a:ext>
          </a:extLst>
        </xdr:cNvPr>
        <xdr:cNvCxnSpPr/>
      </xdr:nvCxnSpPr>
      <xdr:spPr>
        <a:xfrm>
          <a:off x="3797300" y="1419823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60779</xdr:rowOff>
    </xdr:from>
    <xdr:to>
      <xdr:col>15</xdr:col>
      <xdr:colOff>101600</xdr:colOff>
      <xdr:row>82</xdr:row>
      <xdr:rowOff>162379</xdr:rowOff>
    </xdr:to>
    <xdr:sp macro="" textlink="">
      <xdr:nvSpPr>
        <xdr:cNvPr id="307" name="楕円 306">
          <a:extLst>
            <a:ext uri="{FF2B5EF4-FFF2-40B4-BE49-F238E27FC236}">
              <a16:creationId xmlns:a16="http://schemas.microsoft.com/office/drawing/2014/main" id="{4C5165CC-CEFC-4422-97DA-C48326405805}"/>
            </a:ext>
          </a:extLst>
        </xdr:cNvPr>
        <xdr:cNvSpPr/>
      </xdr:nvSpPr>
      <xdr:spPr>
        <a:xfrm>
          <a:off x="2857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111579</xdr:rowOff>
    </xdr:from>
    <xdr:to>
      <xdr:col>19</xdr:col>
      <xdr:colOff>177800</xdr:colOff>
      <xdr:row>82</xdr:row>
      <xdr:rowOff>139337</xdr:rowOff>
    </xdr:to>
    <xdr:cxnSp macro="">
      <xdr:nvCxnSpPr>
        <xdr:cNvPr id="308" name="直線コネクタ 307">
          <a:extLst>
            <a:ext uri="{FF2B5EF4-FFF2-40B4-BE49-F238E27FC236}">
              <a16:creationId xmlns:a16="http://schemas.microsoft.com/office/drawing/2014/main" id="{3A28235A-2C66-4521-B8D1-6ADCDCC55F63}"/>
            </a:ext>
          </a:extLst>
        </xdr:cNvPr>
        <xdr:cNvCxnSpPr/>
      </xdr:nvCxnSpPr>
      <xdr:spPr>
        <a:xfrm>
          <a:off x="2908300" y="141704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31387</xdr:rowOff>
    </xdr:from>
    <xdr:to>
      <xdr:col>10</xdr:col>
      <xdr:colOff>165100</xdr:colOff>
      <xdr:row>82</xdr:row>
      <xdr:rowOff>132987</xdr:rowOff>
    </xdr:to>
    <xdr:sp macro="" textlink="">
      <xdr:nvSpPr>
        <xdr:cNvPr id="309" name="楕円 308">
          <a:extLst>
            <a:ext uri="{FF2B5EF4-FFF2-40B4-BE49-F238E27FC236}">
              <a16:creationId xmlns:a16="http://schemas.microsoft.com/office/drawing/2014/main" id="{752F5B93-E4E4-447C-B285-262286E7CEC5}"/>
            </a:ext>
          </a:extLst>
        </xdr:cNvPr>
        <xdr:cNvSpPr/>
      </xdr:nvSpPr>
      <xdr:spPr>
        <a:xfrm>
          <a:off x="1968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82187</xdr:rowOff>
    </xdr:from>
    <xdr:to>
      <xdr:col>15</xdr:col>
      <xdr:colOff>50800</xdr:colOff>
      <xdr:row>82</xdr:row>
      <xdr:rowOff>111579</xdr:rowOff>
    </xdr:to>
    <xdr:cxnSp macro="">
      <xdr:nvCxnSpPr>
        <xdr:cNvPr id="310" name="直線コネクタ 309">
          <a:extLst>
            <a:ext uri="{FF2B5EF4-FFF2-40B4-BE49-F238E27FC236}">
              <a16:creationId xmlns:a16="http://schemas.microsoft.com/office/drawing/2014/main" id="{A719AE1F-48DD-4391-BC25-3DD140205654}"/>
            </a:ext>
          </a:extLst>
        </xdr:cNvPr>
        <xdr:cNvCxnSpPr/>
      </xdr:nvCxnSpPr>
      <xdr:spPr>
        <a:xfrm>
          <a:off x="2019300" y="141410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1" name="楕円 310">
          <a:extLst>
            <a:ext uri="{FF2B5EF4-FFF2-40B4-BE49-F238E27FC236}">
              <a16:creationId xmlns:a16="http://schemas.microsoft.com/office/drawing/2014/main" id="{E1C9BE9D-036E-471B-B35E-416BB6480621}"/>
            </a:ext>
          </a:extLst>
        </xdr:cNvPr>
        <xdr:cNvSpPr/>
      </xdr:nvSpPr>
      <xdr:spPr>
        <a:xfrm>
          <a:off x="1079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82187</xdr:rowOff>
    </xdr:to>
    <xdr:cxnSp macro="">
      <xdr:nvCxnSpPr>
        <xdr:cNvPr id="312" name="直線コネクタ 311">
          <a:extLst>
            <a:ext uri="{FF2B5EF4-FFF2-40B4-BE49-F238E27FC236}">
              <a16:creationId xmlns:a16="http://schemas.microsoft.com/office/drawing/2014/main" id="{DA12319C-CB4B-4B5D-B0C5-6745F2358AB7}"/>
            </a:ext>
          </a:extLst>
        </xdr:cNvPr>
        <xdr:cNvCxnSpPr/>
      </xdr:nvCxnSpPr>
      <xdr:spPr>
        <a:xfrm>
          <a:off x="1130300" y="141312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313" name="n_1aveValue【公営住宅】&#10;有形固定資産減価償却率">
          <a:extLst>
            <a:ext uri="{FF2B5EF4-FFF2-40B4-BE49-F238E27FC236}">
              <a16:creationId xmlns:a16="http://schemas.microsoft.com/office/drawing/2014/main" id="{9BC309CE-90B3-4E59-9B24-8408F371849F}"/>
            </a:ext>
          </a:extLst>
        </xdr:cNvPr>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14" name="n_2aveValue【公営住宅】&#10;有形固定資産減価償却率">
          <a:extLst>
            <a:ext uri="{FF2B5EF4-FFF2-40B4-BE49-F238E27FC236}">
              <a16:creationId xmlns:a16="http://schemas.microsoft.com/office/drawing/2014/main" id="{021585FE-F8E3-461A-AC4D-DD586471C4A7}"/>
            </a:ext>
          </a:extLst>
        </xdr:cNvPr>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15" name="n_3aveValue【公営住宅】&#10;有形固定資産減価償却率">
          <a:extLst>
            <a:ext uri="{FF2B5EF4-FFF2-40B4-BE49-F238E27FC236}">
              <a16:creationId xmlns:a16="http://schemas.microsoft.com/office/drawing/2014/main" id="{A5C0C40E-3327-415B-902F-82F4C07157E0}"/>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40839</xdr:rowOff>
    </xdr:from>
    <xdr:ext cx="405111" cy="259045"/>
    <xdr:sp macro="" textlink="">
      <xdr:nvSpPr>
        <xdr:cNvPr id="316" name="n_4aveValue【公営住宅】&#10;有形固定資産減価償却率">
          <a:extLst>
            <a:ext uri="{FF2B5EF4-FFF2-40B4-BE49-F238E27FC236}">
              <a16:creationId xmlns:a16="http://schemas.microsoft.com/office/drawing/2014/main" id="{B8512A20-8BE9-4D68-8DEC-E90E89BA8E56}"/>
            </a:ext>
          </a:extLst>
        </xdr:cNvPr>
        <xdr:cNvSpPr txBox="1"/>
      </xdr:nvSpPr>
      <xdr:spPr>
        <a:xfrm>
          <a:off x="927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35214</xdr:rowOff>
    </xdr:from>
    <xdr:ext cx="405111" cy="259045"/>
    <xdr:sp macro="" textlink="">
      <xdr:nvSpPr>
        <xdr:cNvPr id="317" name="n_1mainValue【公営住宅】&#10;有形固定資産減価償却率">
          <a:extLst>
            <a:ext uri="{FF2B5EF4-FFF2-40B4-BE49-F238E27FC236}">
              <a16:creationId xmlns:a16="http://schemas.microsoft.com/office/drawing/2014/main" id="{54C2D8D8-EC00-464A-AE53-41B391AA1318}"/>
            </a:ext>
          </a:extLst>
        </xdr:cNvPr>
        <xdr:cNvSpPr txBox="1"/>
      </xdr:nvSpPr>
      <xdr:spPr>
        <a:xfrm>
          <a:off x="35820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7456</xdr:rowOff>
    </xdr:from>
    <xdr:ext cx="405111" cy="259045"/>
    <xdr:sp macro="" textlink="">
      <xdr:nvSpPr>
        <xdr:cNvPr id="318" name="n_2mainValue【公営住宅】&#10;有形固定資産減価償却率">
          <a:extLst>
            <a:ext uri="{FF2B5EF4-FFF2-40B4-BE49-F238E27FC236}">
              <a16:creationId xmlns:a16="http://schemas.microsoft.com/office/drawing/2014/main" id="{32F5AC9F-D490-49B6-AF25-B7C2079932F3}"/>
            </a:ext>
          </a:extLst>
        </xdr:cNvPr>
        <xdr:cNvSpPr txBox="1"/>
      </xdr:nvSpPr>
      <xdr:spPr>
        <a:xfrm>
          <a:off x="2705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149514</xdr:rowOff>
    </xdr:from>
    <xdr:ext cx="405111" cy="259045"/>
    <xdr:sp macro="" textlink="">
      <xdr:nvSpPr>
        <xdr:cNvPr id="319" name="n_3mainValue【公営住宅】&#10;有形固定資産減価償却率">
          <a:extLst>
            <a:ext uri="{FF2B5EF4-FFF2-40B4-BE49-F238E27FC236}">
              <a16:creationId xmlns:a16="http://schemas.microsoft.com/office/drawing/2014/main" id="{409D60CA-817E-4077-B578-83D3F8280BDE}"/>
            </a:ext>
          </a:extLst>
        </xdr:cNvPr>
        <xdr:cNvSpPr txBox="1"/>
      </xdr:nvSpPr>
      <xdr:spPr>
        <a:xfrm>
          <a:off x="1816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0" name="n_4mainValue【公営住宅】&#10;有形固定資産減価償却率">
          <a:extLst>
            <a:ext uri="{FF2B5EF4-FFF2-40B4-BE49-F238E27FC236}">
              <a16:creationId xmlns:a16="http://schemas.microsoft.com/office/drawing/2014/main" id="{45CB2E58-0535-4BBA-8FA5-E23554015785}"/>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B0138445-2909-43B5-9C52-B22415CAFF2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1D687CA9-CA16-4A96-846D-2772A8A2B0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68517AD-77C8-4DFD-BCE6-999EA4F31F9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AA50617-43B9-4EA3-BE92-EBE686A6C51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50D3B0D-5957-43DF-9C18-6838AB94BBD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CE3AB3D4-4C06-4BFE-9F87-4A3B3ED10CF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3D8EF1B-80AA-4C5F-92ED-843ED98768A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2E681FF-89E4-4FF5-B0CF-FCFDA93095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601940AE-AB4D-4E97-9BCD-87111D3CB6D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7D93F94-6693-46E9-A5C1-296916FC637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8AD40EF-4BAD-4DCE-A802-EBB7B93B7EE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D7210C6F-16F2-49C0-A68B-3AD5A1FF335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8C9BD464-295E-4CF4-8405-4A6FF47EA81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5EB297FF-E645-4205-A36F-E23EFDF76A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C184F19C-0FEE-4E51-8849-9921716BC9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FC91DFD4-CEAE-4C85-877A-FD63D96BE3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49C91240-871C-4A3F-A094-4C0CDC3F24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F784ADD-095C-4CC4-A7F0-F6A8A207DBF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E1B21BE1-1FB3-4C5D-9783-76D5BA1F97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5A1504D5-CF0A-433B-9483-E22B851F3FB6}"/>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7549DF8-1E33-4E63-AF5E-812F802051A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15B5BD13-8839-4D96-B3D1-FCCDFF07AB2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AF5AE4A4-D159-400C-9D87-8B4C08A043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44" name="直線コネクタ 343">
          <a:extLst>
            <a:ext uri="{FF2B5EF4-FFF2-40B4-BE49-F238E27FC236}">
              <a16:creationId xmlns:a16="http://schemas.microsoft.com/office/drawing/2014/main" id="{4F10484B-8BBF-4EDA-A67A-70DD87F32F43}"/>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45" name="【公営住宅】&#10;一人当たり面積最小値テキスト">
          <a:extLst>
            <a:ext uri="{FF2B5EF4-FFF2-40B4-BE49-F238E27FC236}">
              <a16:creationId xmlns:a16="http://schemas.microsoft.com/office/drawing/2014/main" id="{6FDAAC4B-1D56-46E2-A9C0-C4AF81946DD0}"/>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46" name="直線コネクタ 345">
          <a:extLst>
            <a:ext uri="{FF2B5EF4-FFF2-40B4-BE49-F238E27FC236}">
              <a16:creationId xmlns:a16="http://schemas.microsoft.com/office/drawing/2014/main" id="{20E4DDE1-2B3E-45BB-829F-AB0C832467CA}"/>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47" name="【公営住宅】&#10;一人当たり面積最大値テキスト">
          <a:extLst>
            <a:ext uri="{FF2B5EF4-FFF2-40B4-BE49-F238E27FC236}">
              <a16:creationId xmlns:a16="http://schemas.microsoft.com/office/drawing/2014/main" id="{2FCE0012-512B-47C4-8C4E-9C2CED9C56EB}"/>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48" name="直線コネクタ 347">
          <a:extLst>
            <a:ext uri="{FF2B5EF4-FFF2-40B4-BE49-F238E27FC236}">
              <a16:creationId xmlns:a16="http://schemas.microsoft.com/office/drawing/2014/main" id="{59D51C9B-B5FA-4CBC-9795-806AF0B58E92}"/>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43451</xdr:rowOff>
    </xdr:from>
    <xdr:ext cx="469744" cy="259045"/>
    <xdr:sp macro="" textlink="">
      <xdr:nvSpPr>
        <xdr:cNvPr id="349" name="【公営住宅】&#10;一人当たり面積平均値テキスト">
          <a:extLst>
            <a:ext uri="{FF2B5EF4-FFF2-40B4-BE49-F238E27FC236}">
              <a16:creationId xmlns:a16="http://schemas.microsoft.com/office/drawing/2014/main" id="{E6B86913-5921-48D4-B229-0780CE048108}"/>
            </a:ext>
          </a:extLst>
        </xdr:cNvPr>
        <xdr:cNvSpPr txBox="1"/>
      </xdr:nvSpPr>
      <xdr:spPr>
        <a:xfrm>
          <a:off x="10515600" y="1461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50" name="フローチャート: 判断 349">
          <a:extLst>
            <a:ext uri="{FF2B5EF4-FFF2-40B4-BE49-F238E27FC236}">
              <a16:creationId xmlns:a16="http://schemas.microsoft.com/office/drawing/2014/main" id="{7D876E2D-37FA-4A65-AF12-5A8DB2DA3FA4}"/>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51" name="フローチャート: 判断 350">
          <a:extLst>
            <a:ext uri="{FF2B5EF4-FFF2-40B4-BE49-F238E27FC236}">
              <a16:creationId xmlns:a16="http://schemas.microsoft.com/office/drawing/2014/main" id="{11DC89E2-DB6C-4BE8-BE5A-AE9832AEEEFA}"/>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52" name="フローチャート: 判断 351">
          <a:extLst>
            <a:ext uri="{FF2B5EF4-FFF2-40B4-BE49-F238E27FC236}">
              <a16:creationId xmlns:a16="http://schemas.microsoft.com/office/drawing/2014/main" id="{9B15023A-3D03-4279-842A-AE7313E4A8C8}"/>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53" name="フローチャート: 判断 352">
          <a:extLst>
            <a:ext uri="{FF2B5EF4-FFF2-40B4-BE49-F238E27FC236}">
              <a16:creationId xmlns:a16="http://schemas.microsoft.com/office/drawing/2014/main" id="{0F76CB77-A01A-40CA-9F16-6282108DB371}"/>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54" name="フローチャート: 判断 353">
          <a:extLst>
            <a:ext uri="{FF2B5EF4-FFF2-40B4-BE49-F238E27FC236}">
              <a16:creationId xmlns:a16="http://schemas.microsoft.com/office/drawing/2014/main" id="{31D14D34-F3D4-4423-8833-8679470E0DFD}"/>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B677A6C-A02F-4C9D-8534-068167EA590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6D5F41D-1BDD-4734-A559-629E2827F31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4A7EC2C-B2E0-4309-832F-666E52F147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842DBD-5BF6-4AB7-80D6-47E7EC12115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2AE5482-CC11-40C7-A4BB-1904E9812B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82931</xdr:rowOff>
    </xdr:from>
    <xdr:to>
      <xdr:col>55</xdr:col>
      <xdr:colOff>50800</xdr:colOff>
      <xdr:row>84</xdr:row>
      <xdr:rowOff>13081</xdr:rowOff>
    </xdr:to>
    <xdr:sp macro="" textlink="">
      <xdr:nvSpPr>
        <xdr:cNvPr id="360" name="楕円 359">
          <a:extLst>
            <a:ext uri="{FF2B5EF4-FFF2-40B4-BE49-F238E27FC236}">
              <a16:creationId xmlns:a16="http://schemas.microsoft.com/office/drawing/2014/main" id="{E1A2BD32-A10B-4BE5-88B3-3ED2E0C635EA}"/>
            </a:ext>
          </a:extLst>
        </xdr:cNvPr>
        <xdr:cNvSpPr/>
      </xdr:nvSpPr>
      <xdr:spPr>
        <a:xfrm>
          <a:off x="10426700" y="1431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105808</xdr:rowOff>
    </xdr:from>
    <xdr:ext cx="469744" cy="259045"/>
    <xdr:sp macro="" textlink="">
      <xdr:nvSpPr>
        <xdr:cNvPr id="361" name="【公営住宅】&#10;一人当たり面積該当値テキスト">
          <a:extLst>
            <a:ext uri="{FF2B5EF4-FFF2-40B4-BE49-F238E27FC236}">
              <a16:creationId xmlns:a16="http://schemas.microsoft.com/office/drawing/2014/main" id="{851DD4ED-8B2C-4EB4-BE50-D511589EEB0A}"/>
            </a:ext>
          </a:extLst>
        </xdr:cNvPr>
        <xdr:cNvSpPr txBox="1"/>
      </xdr:nvSpPr>
      <xdr:spPr>
        <a:xfrm>
          <a:off x="10515600" y="1416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102870</xdr:rowOff>
    </xdr:from>
    <xdr:to>
      <xdr:col>50</xdr:col>
      <xdr:colOff>165100</xdr:colOff>
      <xdr:row>84</xdr:row>
      <xdr:rowOff>33020</xdr:rowOff>
    </xdr:to>
    <xdr:sp macro="" textlink="">
      <xdr:nvSpPr>
        <xdr:cNvPr id="362" name="楕円 361">
          <a:extLst>
            <a:ext uri="{FF2B5EF4-FFF2-40B4-BE49-F238E27FC236}">
              <a16:creationId xmlns:a16="http://schemas.microsoft.com/office/drawing/2014/main" id="{D7F62A07-0AD9-4EF9-B4CC-7DE1CD17BFDC}"/>
            </a:ext>
          </a:extLst>
        </xdr:cNvPr>
        <xdr:cNvSpPr/>
      </xdr:nvSpPr>
      <xdr:spPr>
        <a:xfrm>
          <a:off x="9588500" y="14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133731</xdr:rowOff>
    </xdr:from>
    <xdr:to>
      <xdr:col>55</xdr:col>
      <xdr:colOff>0</xdr:colOff>
      <xdr:row>83</xdr:row>
      <xdr:rowOff>153670</xdr:rowOff>
    </xdr:to>
    <xdr:cxnSp macro="">
      <xdr:nvCxnSpPr>
        <xdr:cNvPr id="363" name="直線コネクタ 362">
          <a:extLst>
            <a:ext uri="{FF2B5EF4-FFF2-40B4-BE49-F238E27FC236}">
              <a16:creationId xmlns:a16="http://schemas.microsoft.com/office/drawing/2014/main" id="{89A04107-5E7A-454E-AEA8-A137ED5386E4}"/>
            </a:ext>
          </a:extLst>
        </xdr:cNvPr>
        <xdr:cNvCxnSpPr/>
      </xdr:nvCxnSpPr>
      <xdr:spPr>
        <a:xfrm flipV="1">
          <a:off x="9639300" y="14364081"/>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105029</xdr:rowOff>
    </xdr:from>
    <xdr:to>
      <xdr:col>46</xdr:col>
      <xdr:colOff>38100</xdr:colOff>
      <xdr:row>84</xdr:row>
      <xdr:rowOff>35179</xdr:rowOff>
    </xdr:to>
    <xdr:sp macro="" textlink="">
      <xdr:nvSpPr>
        <xdr:cNvPr id="364" name="楕円 363">
          <a:extLst>
            <a:ext uri="{FF2B5EF4-FFF2-40B4-BE49-F238E27FC236}">
              <a16:creationId xmlns:a16="http://schemas.microsoft.com/office/drawing/2014/main" id="{94BE355C-9690-4F48-8EEF-F620BF9C3057}"/>
            </a:ext>
          </a:extLst>
        </xdr:cNvPr>
        <xdr:cNvSpPr/>
      </xdr:nvSpPr>
      <xdr:spPr>
        <a:xfrm>
          <a:off x="8699500" y="143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153670</xdr:rowOff>
    </xdr:from>
    <xdr:to>
      <xdr:col>50</xdr:col>
      <xdr:colOff>114300</xdr:colOff>
      <xdr:row>83</xdr:row>
      <xdr:rowOff>155829</xdr:rowOff>
    </xdr:to>
    <xdr:cxnSp macro="">
      <xdr:nvCxnSpPr>
        <xdr:cNvPr id="365" name="直線コネクタ 364">
          <a:extLst>
            <a:ext uri="{FF2B5EF4-FFF2-40B4-BE49-F238E27FC236}">
              <a16:creationId xmlns:a16="http://schemas.microsoft.com/office/drawing/2014/main" id="{D8E592EA-8415-4FE5-8671-CA3097F60B25}"/>
            </a:ext>
          </a:extLst>
        </xdr:cNvPr>
        <xdr:cNvCxnSpPr/>
      </xdr:nvCxnSpPr>
      <xdr:spPr>
        <a:xfrm flipV="1">
          <a:off x="8750300" y="14384020"/>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131572</xdr:rowOff>
    </xdr:from>
    <xdr:to>
      <xdr:col>41</xdr:col>
      <xdr:colOff>101600</xdr:colOff>
      <xdr:row>84</xdr:row>
      <xdr:rowOff>61722</xdr:rowOff>
    </xdr:to>
    <xdr:sp macro="" textlink="">
      <xdr:nvSpPr>
        <xdr:cNvPr id="366" name="楕円 365">
          <a:extLst>
            <a:ext uri="{FF2B5EF4-FFF2-40B4-BE49-F238E27FC236}">
              <a16:creationId xmlns:a16="http://schemas.microsoft.com/office/drawing/2014/main" id="{03F736A0-9768-4F66-9217-FF5F5B911E28}"/>
            </a:ext>
          </a:extLst>
        </xdr:cNvPr>
        <xdr:cNvSpPr/>
      </xdr:nvSpPr>
      <xdr:spPr>
        <a:xfrm>
          <a:off x="7810500" y="14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155829</xdr:rowOff>
    </xdr:from>
    <xdr:to>
      <xdr:col>45</xdr:col>
      <xdr:colOff>177800</xdr:colOff>
      <xdr:row>84</xdr:row>
      <xdr:rowOff>10922</xdr:rowOff>
    </xdr:to>
    <xdr:cxnSp macro="">
      <xdr:nvCxnSpPr>
        <xdr:cNvPr id="367" name="直線コネクタ 366">
          <a:extLst>
            <a:ext uri="{FF2B5EF4-FFF2-40B4-BE49-F238E27FC236}">
              <a16:creationId xmlns:a16="http://schemas.microsoft.com/office/drawing/2014/main" id="{88C9D710-BEB1-4A49-B559-D9D9CAD80215}"/>
            </a:ext>
          </a:extLst>
        </xdr:cNvPr>
        <xdr:cNvCxnSpPr/>
      </xdr:nvCxnSpPr>
      <xdr:spPr>
        <a:xfrm flipV="1">
          <a:off x="7861300" y="1438617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153288</xdr:rowOff>
    </xdr:from>
    <xdr:to>
      <xdr:col>36</xdr:col>
      <xdr:colOff>165100</xdr:colOff>
      <xdr:row>84</xdr:row>
      <xdr:rowOff>83438</xdr:rowOff>
    </xdr:to>
    <xdr:sp macro="" textlink="">
      <xdr:nvSpPr>
        <xdr:cNvPr id="368" name="楕円 367">
          <a:extLst>
            <a:ext uri="{FF2B5EF4-FFF2-40B4-BE49-F238E27FC236}">
              <a16:creationId xmlns:a16="http://schemas.microsoft.com/office/drawing/2014/main" id="{394B2A9E-A6A5-4E32-AB05-F45CC5318B09}"/>
            </a:ext>
          </a:extLst>
        </xdr:cNvPr>
        <xdr:cNvSpPr/>
      </xdr:nvSpPr>
      <xdr:spPr>
        <a:xfrm>
          <a:off x="6921500" y="1438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10922</xdr:rowOff>
    </xdr:from>
    <xdr:to>
      <xdr:col>41</xdr:col>
      <xdr:colOff>50800</xdr:colOff>
      <xdr:row>84</xdr:row>
      <xdr:rowOff>32638</xdr:rowOff>
    </xdr:to>
    <xdr:cxnSp macro="">
      <xdr:nvCxnSpPr>
        <xdr:cNvPr id="369" name="直線コネクタ 368">
          <a:extLst>
            <a:ext uri="{FF2B5EF4-FFF2-40B4-BE49-F238E27FC236}">
              <a16:creationId xmlns:a16="http://schemas.microsoft.com/office/drawing/2014/main" id="{C3A31F80-4729-40FC-87CC-CE949C157772}"/>
            </a:ext>
          </a:extLst>
        </xdr:cNvPr>
        <xdr:cNvCxnSpPr/>
      </xdr:nvCxnSpPr>
      <xdr:spPr>
        <a:xfrm flipV="1">
          <a:off x="6972300" y="14412722"/>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158639</xdr:rowOff>
    </xdr:from>
    <xdr:ext cx="469744" cy="259045"/>
    <xdr:sp macro="" textlink="">
      <xdr:nvSpPr>
        <xdr:cNvPr id="370" name="n_1aveValue【公営住宅】&#10;一人当たり面積">
          <a:extLst>
            <a:ext uri="{FF2B5EF4-FFF2-40B4-BE49-F238E27FC236}">
              <a16:creationId xmlns:a16="http://schemas.microsoft.com/office/drawing/2014/main" id="{9A176CC1-0E96-4131-8A92-DC4FAD6F768C}"/>
            </a:ext>
          </a:extLst>
        </xdr:cNvPr>
        <xdr:cNvSpPr txBox="1"/>
      </xdr:nvSpPr>
      <xdr:spPr>
        <a:xfrm>
          <a:off x="9391727" y="1473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158259</xdr:rowOff>
    </xdr:from>
    <xdr:ext cx="469744" cy="259045"/>
    <xdr:sp macro="" textlink="">
      <xdr:nvSpPr>
        <xdr:cNvPr id="371" name="n_2aveValue【公営住宅】&#10;一人当たり面積">
          <a:extLst>
            <a:ext uri="{FF2B5EF4-FFF2-40B4-BE49-F238E27FC236}">
              <a16:creationId xmlns:a16="http://schemas.microsoft.com/office/drawing/2014/main" id="{3268480C-306F-4365-ACA0-23F8F0EB4F00}"/>
            </a:ext>
          </a:extLst>
        </xdr:cNvPr>
        <xdr:cNvSpPr txBox="1"/>
      </xdr:nvSpPr>
      <xdr:spPr>
        <a:xfrm>
          <a:off x="8515427" y="1473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152416</xdr:rowOff>
    </xdr:from>
    <xdr:ext cx="469744" cy="259045"/>
    <xdr:sp macro="" textlink="">
      <xdr:nvSpPr>
        <xdr:cNvPr id="372" name="n_3aveValue【公営住宅】&#10;一人当たり面積">
          <a:extLst>
            <a:ext uri="{FF2B5EF4-FFF2-40B4-BE49-F238E27FC236}">
              <a16:creationId xmlns:a16="http://schemas.microsoft.com/office/drawing/2014/main" id="{147DE2EB-3458-42D1-8F1B-7151E7FD5B4C}"/>
            </a:ext>
          </a:extLst>
        </xdr:cNvPr>
        <xdr:cNvSpPr txBox="1"/>
      </xdr:nvSpPr>
      <xdr:spPr>
        <a:xfrm>
          <a:off x="7626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153688</xdr:rowOff>
    </xdr:from>
    <xdr:ext cx="469744" cy="259045"/>
    <xdr:sp macro="" textlink="">
      <xdr:nvSpPr>
        <xdr:cNvPr id="373" name="n_4aveValue【公営住宅】&#10;一人当たり面積">
          <a:extLst>
            <a:ext uri="{FF2B5EF4-FFF2-40B4-BE49-F238E27FC236}">
              <a16:creationId xmlns:a16="http://schemas.microsoft.com/office/drawing/2014/main" id="{DF6E1983-3300-4A7D-9B84-92A49B7C5C7F}"/>
            </a:ext>
          </a:extLst>
        </xdr:cNvPr>
        <xdr:cNvSpPr txBox="1"/>
      </xdr:nvSpPr>
      <xdr:spPr>
        <a:xfrm>
          <a:off x="6737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49547</xdr:rowOff>
    </xdr:from>
    <xdr:ext cx="469744" cy="259045"/>
    <xdr:sp macro="" textlink="">
      <xdr:nvSpPr>
        <xdr:cNvPr id="374" name="n_1mainValue【公営住宅】&#10;一人当たり面積">
          <a:extLst>
            <a:ext uri="{FF2B5EF4-FFF2-40B4-BE49-F238E27FC236}">
              <a16:creationId xmlns:a16="http://schemas.microsoft.com/office/drawing/2014/main" id="{7B324C60-16BE-4DC3-81D7-7943D5EC4766}"/>
            </a:ext>
          </a:extLst>
        </xdr:cNvPr>
        <xdr:cNvSpPr txBox="1"/>
      </xdr:nvSpPr>
      <xdr:spPr>
        <a:xfrm>
          <a:off x="9391727" y="1410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51706</xdr:rowOff>
    </xdr:from>
    <xdr:ext cx="469744" cy="259045"/>
    <xdr:sp macro="" textlink="">
      <xdr:nvSpPr>
        <xdr:cNvPr id="375" name="n_2mainValue【公営住宅】&#10;一人当たり面積">
          <a:extLst>
            <a:ext uri="{FF2B5EF4-FFF2-40B4-BE49-F238E27FC236}">
              <a16:creationId xmlns:a16="http://schemas.microsoft.com/office/drawing/2014/main" id="{0B897A83-ACAA-48C3-A524-537B5CC584FE}"/>
            </a:ext>
          </a:extLst>
        </xdr:cNvPr>
        <xdr:cNvSpPr txBox="1"/>
      </xdr:nvSpPr>
      <xdr:spPr>
        <a:xfrm>
          <a:off x="8515427" y="1411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78249</xdr:rowOff>
    </xdr:from>
    <xdr:ext cx="469744" cy="259045"/>
    <xdr:sp macro="" textlink="">
      <xdr:nvSpPr>
        <xdr:cNvPr id="376" name="n_3mainValue【公営住宅】&#10;一人当たり面積">
          <a:extLst>
            <a:ext uri="{FF2B5EF4-FFF2-40B4-BE49-F238E27FC236}">
              <a16:creationId xmlns:a16="http://schemas.microsoft.com/office/drawing/2014/main" id="{7F828C2F-961F-4CFF-872C-E7259B77E291}"/>
            </a:ext>
          </a:extLst>
        </xdr:cNvPr>
        <xdr:cNvSpPr txBox="1"/>
      </xdr:nvSpPr>
      <xdr:spPr>
        <a:xfrm>
          <a:off x="7626427" y="141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99965</xdr:rowOff>
    </xdr:from>
    <xdr:ext cx="469744" cy="259045"/>
    <xdr:sp macro="" textlink="">
      <xdr:nvSpPr>
        <xdr:cNvPr id="377" name="n_4mainValue【公営住宅】&#10;一人当たり面積">
          <a:extLst>
            <a:ext uri="{FF2B5EF4-FFF2-40B4-BE49-F238E27FC236}">
              <a16:creationId xmlns:a16="http://schemas.microsoft.com/office/drawing/2014/main" id="{8938B1FC-B105-4162-B4C3-48CF6549D99A}"/>
            </a:ext>
          </a:extLst>
        </xdr:cNvPr>
        <xdr:cNvSpPr txBox="1"/>
      </xdr:nvSpPr>
      <xdr:spPr>
        <a:xfrm>
          <a:off x="6737427" y="1415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2A17063-5AFB-4219-9517-DF9255C185B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ADDA4C4B-8052-43C6-A24B-0F051684594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9849832E-6607-4C25-9D4B-C5E89384A2D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28E94EE-A4CA-48A1-8DC5-128AC85A79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A9FB2804-AB8A-4663-8098-3B7C932A7D0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63CEC9B4-55A1-42EA-8A86-97C57F96C20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E858405-C04F-45C8-8C61-C5A298EC4F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144242B-83C1-4C02-BA93-115DA48D6E8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73BB87F1-043E-450B-AF1D-5F1BF93B7A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BDD2F49-7C17-46BD-846B-CB52E9E71A8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D9FD5E4B-BA00-427F-A3F1-2EC49B7F06B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20860C3-63EA-47FD-9251-DAEBA8817A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82FB356-1EF6-4FFA-9F1D-E11990DB50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84AC923-4817-47E5-AA93-3AD7D12C33B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E6F3A364-85C7-4B4D-BD50-B137474841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94E7F61-0F43-4F3F-BAC9-10A758593F2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8CF7CCEA-47B5-4B5B-A603-0969A4CECB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59D87AA-AA20-4FB3-A0FB-47C13BC3DBB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6CD9FA5D-B084-45DC-9114-0A25CC0428D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E12D783-E322-48B0-A82C-A252C199C7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CD8E72D-9082-4734-8F99-E6F08859ED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B11F8B94-3889-4D41-A7BF-D8C09AE0DA4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8B73BFE-04A5-4464-AEFB-EE4A725036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767EBBA-769A-4E2F-854A-6CE9EB46F6A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88EEF377-6E7C-47FF-859D-4E390CAD56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38DAC3E6-39EC-4D96-A373-91DE2D728DF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97711605-2562-4E30-8093-2879BF5A0DB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E79A86F6-5310-481A-AF50-65C6FF440DC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E4414861-6731-4EEF-AB68-DC32F6D3C73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B2F836F0-5CD6-4ECB-A0E4-ABFF44F2599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CCBBB588-A039-45A2-84B1-5EF27064365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DC9EA1B4-57FA-466E-B855-BEEA25AD32D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476EEAC0-5914-4553-8BD8-7317065F9B3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79D9A2D5-72DB-4993-91E3-FF76ED9EE6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4441DE1A-DFBC-4E84-9128-B0C9C5F8A1D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297713B-33FB-4710-858C-467D3F3DD97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5F7F3058-65BC-4A2E-941F-50AA8FAD8A4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C67E66C5-838A-4A8E-8EC3-273653A6C80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C90CF38-FBB7-4570-9B36-0AC8C84365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C919125D-3D6A-40AB-B5D4-8C01A2CC580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4710354-A267-4C3E-B768-D587B589FDC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894E19AE-3EDF-4FBB-B309-2D7B18921C11}"/>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4E1ED35E-64E7-437D-88FB-BF23F96DCA0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1CC17C5C-EDED-4C39-BCE8-29A8BC138DE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E88B2645-D494-4F95-9050-B729F1D930E4}"/>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23" name="直線コネクタ 422">
          <a:extLst>
            <a:ext uri="{FF2B5EF4-FFF2-40B4-BE49-F238E27FC236}">
              <a16:creationId xmlns:a16="http://schemas.microsoft.com/office/drawing/2014/main" id="{4CF6F13A-297D-45A6-B1ED-A6CC6AD567C7}"/>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E72CBA77-241C-4CD2-8FA3-58DE72445114}"/>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25" name="フローチャート: 判断 424">
          <a:extLst>
            <a:ext uri="{FF2B5EF4-FFF2-40B4-BE49-F238E27FC236}">
              <a16:creationId xmlns:a16="http://schemas.microsoft.com/office/drawing/2014/main" id="{709107D0-6E26-43DA-A122-ACFDE8461F7D}"/>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26" name="フローチャート: 判断 425">
          <a:extLst>
            <a:ext uri="{FF2B5EF4-FFF2-40B4-BE49-F238E27FC236}">
              <a16:creationId xmlns:a16="http://schemas.microsoft.com/office/drawing/2014/main" id="{AC30CAD1-37F9-4515-984B-2639035E1369}"/>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a:extLst>
            <a:ext uri="{FF2B5EF4-FFF2-40B4-BE49-F238E27FC236}">
              <a16:creationId xmlns:a16="http://schemas.microsoft.com/office/drawing/2014/main" id="{B0E9DE35-1114-4B94-B05C-3B3C7B31ACBE}"/>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28" name="フローチャート: 判断 427">
          <a:extLst>
            <a:ext uri="{FF2B5EF4-FFF2-40B4-BE49-F238E27FC236}">
              <a16:creationId xmlns:a16="http://schemas.microsoft.com/office/drawing/2014/main" id="{BDA3A7E5-929F-4175-9E9A-C6EDF6B2DB10}"/>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29" name="フローチャート: 判断 428">
          <a:extLst>
            <a:ext uri="{FF2B5EF4-FFF2-40B4-BE49-F238E27FC236}">
              <a16:creationId xmlns:a16="http://schemas.microsoft.com/office/drawing/2014/main" id="{1E1D6146-799E-40C1-AD3A-7655E5200FBE}"/>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D42FD7E1-7C88-45F8-94F6-C063C85D657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68B495D-DFCA-41B1-A77D-1765A02D4A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28C4A3C-A1C9-4A1E-8693-6E3E247BF1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0D9C31B-46AB-4A9A-83DC-BC0B759121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C8B94D1-99D0-443A-889E-BD2C9D2777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435" name="楕円 434">
          <a:extLst>
            <a:ext uri="{FF2B5EF4-FFF2-40B4-BE49-F238E27FC236}">
              <a16:creationId xmlns:a16="http://schemas.microsoft.com/office/drawing/2014/main" id="{6392DE02-1268-4AFC-8568-9F5E936911C4}"/>
            </a:ext>
          </a:extLst>
        </xdr:cNvPr>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AFBC4064-ED78-4703-819E-A6D5154E531D}"/>
            </a:ext>
          </a:extLst>
        </xdr:cNvPr>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76019</xdr:rowOff>
    </xdr:from>
    <xdr:to>
      <xdr:col>81</xdr:col>
      <xdr:colOff>101600</xdr:colOff>
      <xdr:row>36</xdr:row>
      <xdr:rowOff>6169</xdr:rowOff>
    </xdr:to>
    <xdr:sp macro="" textlink="">
      <xdr:nvSpPr>
        <xdr:cNvPr id="437" name="楕円 436">
          <a:extLst>
            <a:ext uri="{FF2B5EF4-FFF2-40B4-BE49-F238E27FC236}">
              <a16:creationId xmlns:a16="http://schemas.microsoft.com/office/drawing/2014/main" id="{0962A57C-38F0-4341-ABFC-BC381870B8CE}"/>
            </a:ext>
          </a:extLst>
        </xdr:cNvPr>
        <xdr:cNvSpPr/>
      </xdr:nvSpPr>
      <xdr:spPr>
        <a:xfrm>
          <a:off x="15430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126819</xdr:rowOff>
    </xdr:from>
    <xdr:to>
      <xdr:col>85</xdr:col>
      <xdr:colOff>127000</xdr:colOff>
      <xdr:row>35</xdr:row>
      <xdr:rowOff>162742</xdr:rowOff>
    </xdr:to>
    <xdr:cxnSp macro="">
      <xdr:nvCxnSpPr>
        <xdr:cNvPr id="438" name="直線コネクタ 437">
          <a:extLst>
            <a:ext uri="{FF2B5EF4-FFF2-40B4-BE49-F238E27FC236}">
              <a16:creationId xmlns:a16="http://schemas.microsoft.com/office/drawing/2014/main" id="{F778D6F0-E5A7-40C4-95BC-9A1868DEAF36}"/>
            </a:ext>
          </a:extLst>
        </xdr:cNvPr>
        <xdr:cNvCxnSpPr/>
      </xdr:nvCxnSpPr>
      <xdr:spPr>
        <a:xfrm>
          <a:off x="15481300" y="6127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40096</xdr:rowOff>
    </xdr:from>
    <xdr:to>
      <xdr:col>76</xdr:col>
      <xdr:colOff>165100</xdr:colOff>
      <xdr:row>35</xdr:row>
      <xdr:rowOff>141696</xdr:rowOff>
    </xdr:to>
    <xdr:sp macro="" textlink="">
      <xdr:nvSpPr>
        <xdr:cNvPr id="439" name="楕円 438">
          <a:extLst>
            <a:ext uri="{FF2B5EF4-FFF2-40B4-BE49-F238E27FC236}">
              <a16:creationId xmlns:a16="http://schemas.microsoft.com/office/drawing/2014/main" id="{F4BF1636-052B-41F3-B5A4-19D758781952}"/>
            </a:ext>
          </a:extLst>
        </xdr:cNvPr>
        <xdr:cNvSpPr/>
      </xdr:nvSpPr>
      <xdr:spPr>
        <a:xfrm>
          <a:off x="14541500" y="604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90896</xdr:rowOff>
    </xdr:from>
    <xdr:to>
      <xdr:col>81</xdr:col>
      <xdr:colOff>50800</xdr:colOff>
      <xdr:row>35</xdr:row>
      <xdr:rowOff>126819</xdr:rowOff>
    </xdr:to>
    <xdr:cxnSp macro="">
      <xdr:nvCxnSpPr>
        <xdr:cNvPr id="440" name="直線コネクタ 439">
          <a:extLst>
            <a:ext uri="{FF2B5EF4-FFF2-40B4-BE49-F238E27FC236}">
              <a16:creationId xmlns:a16="http://schemas.microsoft.com/office/drawing/2014/main" id="{A721C4FC-087D-4797-BA02-BC0B0FA5E0B9}"/>
            </a:ext>
          </a:extLst>
        </xdr:cNvPr>
        <xdr:cNvCxnSpPr/>
      </xdr:nvCxnSpPr>
      <xdr:spPr>
        <a:xfrm>
          <a:off x="14592300" y="609164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5806</xdr:rowOff>
    </xdr:from>
    <xdr:to>
      <xdr:col>72</xdr:col>
      <xdr:colOff>38100</xdr:colOff>
      <xdr:row>35</xdr:row>
      <xdr:rowOff>107406</xdr:rowOff>
    </xdr:to>
    <xdr:sp macro="" textlink="">
      <xdr:nvSpPr>
        <xdr:cNvPr id="441" name="楕円 440">
          <a:extLst>
            <a:ext uri="{FF2B5EF4-FFF2-40B4-BE49-F238E27FC236}">
              <a16:creationId xmlns:a16="http://schemas.microsoft.com/office/drawing/2014/main" id="{955C46F4-2D7E-4437-AA87-9A748BB2C847}"/>
            </a:ext>
          </a:extLst>
        </xdr:cNvPr>
        <xdr:cNvSpPr/>
      </xdr:nvSpPr>
      <xdr:spPr>
        <a:xfrm>
          <a:off x="13652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56606</xdr:rowOff>
    </xdr:from>
    <xdr:to>
      <xdr:col>76</xdr:col>
      <xdr:colOff>114300</xdr:colOff>
      <xdr:row>35</xdr:row>
      <xdr:rowOff>90896</xdr:rowOff>
    </xdr:to>
    <xdr:cxnSp macro="">
      <xdr:nvCxnSpPr>
        <xdr:cNvPr id="442" name="直線コネクタ 441">
          <a:extLst>
            <a:ext uri="{FF2B5EF4-FFF2-40B4-BE49-F238E27FC236}">
              <a16:creationId xmlns:a16="http://schemas.microsoft.com/office/drawing/2014/main" id="{12BD2795-531F-4B04-8117-0327FCE0E7DB}"/>
            </a:ext>
          </a:extLst>
        </xdr:cNvPr>
        <xdr:cNvCxnSpPr/>
      </xdr:nvCxnSpPr>
      <xdr:spPr>
        <a:xfrm>
          <a:off x="13703300" y="60573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139700</xdr:rowOff>
    </xdr:from>
    <xdr:to>
      <xdr:col>67</xdr:col>
      <xdr:colOff>101600</xdr:colOff>
      <xdr:row>35</xdr:row>
      <xdr:rowOff>69850</xdr:rowOff>
    </xdr:to>
    <xdr:sp macro="" textlink="">
      <xdr:nvSpPr>
        <xdr:cNvPr id="443" name="楕円 442">
          <a:extLst>
            <a:ext uri="{FF2B5EF4-FFF2-40B4-BE49-F238E27FC236}">
              <a16:creationId xmlns:a16="http://schemas.microsoft.com/office/drawing/2014/main" id="{D0A1A6E1-D3E2-45BD-A83D-4A8F7DC92F22}"/>
            </a:ext>
          </a:extLst>
        </xdr:cNvPr>
        <xdr:cNvSpPr/>
      </xdr:nvSpPr>
      <xdr:spPr>
        <a:xfrm>
          <a:off x="12763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19050</xdr:rowOff>
    </xdr:from>
    <xdr:to>
      <xdr:col>71</xdr:col>
      <xdr:colOff>177800</xdr:colOff>
      <xdr:row>35</xdr:row>
      <xdr:rowOff>56606</xdr:rowOff>
    </xdr:to>
    <xdr:cxnSp macro="">
      <xdr:nvCxnSpPr>
        <xdr:cNvPr id="444" name="直線コネクタ 443">
          <a:extLst>
            <a:ext uri="{FF2B5EF4-FFF2-40B4-BE49-F238E27FC236}">
              <a16:creationId xmlns:a16="http://schemas.microsoft.com/office/drawing/2014/main" id="{2CE588B1-BCEA-4E11-8E42-DF509BE24FA2}"/>
            </a:ext>
          </a:extLst>
        </xdr:cNvPr>
        <xdr:cNvCxnSpPr/>
      </xdr:nvCxnSpPr>
      <xdr:spPr>
        <a:xfrm>
          <a:off x="12814300" y="60198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CD477021-C2DF-412D-82B6-9E303FD28DB3}"/>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C63782DF-26C3-485D-97EA-3A57EF02AE0D}"/>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65BB11B3-B168-4E72-A09D-6AFFEF61AD7D}"/>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168746</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A01FAA8F-7FD6-491D-9225-F6F4D0DA6A48}"/>
            </a:ext>
          </a:extLst>
        </xdr:cNvPr>
        <xdr:cNvSpPr txBox="1"/>
      </xdr:nvSpPr>
      <xdr:spPr>
        <a:xfrm>
          <a:off x="12611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22696</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B3E1C238-16F5-406D-A5CD-E4E2BA6DC56C}"/>
            </a:ext>
          </a:extLst>
        </xdr:cNvPr>
        <xdr:cNvSpPr txBox="1"/>
      </xdr:nvSpPr>
      <xdr:spPr>
        <a:xfrm>
          <a:off x="152660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158223</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D0F2E86-A3C8-487C-AB26-AC12FEFC0BBE}"/>
            </a:ext>
          </a:extLst>
        </xdr:cNvPr>
        <xdr:cNvSpPr txBox="1"/>
      </xdr:nvSpPr>
      <xdr:spPr>
        <a:xfrm>
          <a:off x="14389744" y="581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123933</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8AB16505-914D-4158-AA41-B38F9C70FE5A}"/>
            </a:ext>
          </a:extLst>
        </xdr:cNvPr>
        <xdr:cNvSpPr txBox="1"/>
      </xdr:nvSpPr>
      <xdr:spPr>
        <a:xfrm>
          <a:off x="13500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311D8008-3073-456F-BD7F-7C742D5A7818}"/>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92C24DD-5CB1-42E8-A4FA-F6F9E4AC16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59A17FCA-52CD-4293-9B77-C708731EDD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BDDAF107-F2A4-4D37-80E1-F300C8BD989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4DEE0F13-730A-479D-BEE1-DB2BAAEA199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59C1A7FA-B1F5-4902-AB6A-BD6274386A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6B52C4B1-F8B4-4A7A-B7D3-F15246A8FED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D06B0691-E562-4B02-B82B-E88C9AEF0A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1235930-AC35-4071-A800-F6E411C5FD5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2F09A9B-D5FE-4DF5-9866-34B6C1497F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9458A7C5-FB8E-4D3F-9C43-931A6AFBF4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a:extLst>
            <a:ext uri="{FF2B5EF4-FFF2-40B4-BE49-F238E27FC236}">
              <a16:creationId xmlns:a16="http://schemas.microsoft.com/office/drawing/2014/main" id="{84E8F98E-ED1E-4405-A6EA-5C0F39D0FED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4" name="テキスト ボックス 463">
          <a:extLst>
            <a:ext uri="{FF2B5EF4-FFF2-40B4-BE49-F238E27FC236}">
              <a16:creationId xmlns:a16="http://schemas.microsoft.com/office/drawing/2014/main" id="{B0183991-A885-465A-9AA5-935305924303}"/>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a:extLst>
            <a:ext uri="{FF2B5EF4-FFF2-40B4-BE49-F238E27FC236}">
              <a16:creationId xmlns:a16="http://schemas.microsoft.com/office/drawing/2014/main" id="{E4A29793-834F-4652-8F39-C249956D12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6" name="テキスト ボックス 465">
          <a:extLst>
            <a:ext uri="{FF2B5EF4-FFF2-40B4-BE49-F238E27FC236}">
              <a16:creationId xmlns:a16="http://schemas.microsoft.com/office/drawing/2014/main" id="{9CDFE038-5D52-4C07-AA06-724B16F42AB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a:extLst>
            <a:ext uri="{FF2B5EF4-FFF2-40B4-BE49-F238E27FC236}">
              <a16:creationId xmlns:a16="http://schemas.microsoft.com/office/drawing/2014/main" id="{CC5CE49A-689B-46B2-A122-9040DBF2ABEB}"/>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8" name="テキスト ボックス 467">
          <a:extLst>
            <a:ext uri="{FF2B5EF4-FFF2-40B4-BE49-F238E27FC236}">
              <a16:creationId xmlns:a16="http://schemas.microsoft.com/office/drawing/2014/main" id="{F920A654-939D-42C4-8A47-417C69DFA91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a:extLst>
            <a:ext uri="{FF2B5EF4-FFF2-40B4-BE49-F238E27FC236}">
              <a16:creationId xmlns:a16="http://schemas.microsoft.com/office/drawing/2014/main" id="{FA5FECF0-AF0D-4338-A1F3-7F701CDF01F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0" name="テキスト ボックス 469">
          <a:extLst>
            <a:ext uri="{FF2B5EF4-FFF2-40B4-BE49-F238E27FC236}">
              <a16:creationId xmlns:a16="http://schemas.microsoft.com/office/drawing/2014/main" id="{D08BA83E-7128-4228-ADDE-B0FAECEB8B4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a:extLst>
            <a:ext uri="{FF2B5EF4-FFF2-40B4-BE49-F238E27FC236}">
              <a16:creationId xmlns:a16="http://schemas.microsoft.com/office/drawing/2014/main" id="{44305895-1954-4D7E-A4FF-C85E05196E2B}"/>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2" name="テキスト ボックス 471">
          <a:extLst>
            <a:ext uri="{FF2B5EF4-FFF2-40B4-BE49-F238E27FC236}">
              <a16:creationId xmlns:a16="http://schemas.microsoft.com/office/drawing/2014/main" id="{15445FE0-1565-4E6D-B12D-4D793942D9D5}"/>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a:extLst>
            <a:ext uri="{FF2B5EF4-FFF2-40B4-BE49-F238E27FC236}">
              <a16:creationId xmlns:a16="http://schemas.microsoft.com/office/drawing/2014/main" id="{ABC39B79-6607-4FF5-B16A-CECC56C53B9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5421FC98-4B3F-49E5-B86A-02E24616AFA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2E985A5A-0F56-45AE-B020-4FE1FCF6B3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B9858BE-78BB-4037-B6E8-DA3FB5B7350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BE7762F-E50F-4ACD-893F-7D2D83456E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78" name="直線コネクタ 477">
          <a:extLst>
            <a:ext uri="{FF2B5EF4-FFF2-40B4-BE49-F238E27FC236}">
              <a16:creationId xmlns:a16="http://schemas.microsoft.com/office/drawing/2014/main" id="{5E30BA81-3DD8-4C64-B128-ADA53E6B7FAA}"/>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85F818F2-B7DA-424F-AB1D-EE300B1C3CE2}"/>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80" name="直線コネクタ 479">
          <a:extLst>
            <a:ext uri="{FF2B5EF4-FFF2-40B4-BE49-F238E27FC236}">
              <a16:creationId xmlns:a16="http://schemas.microsoft.com/office/drawing/2014/main" id="{59A8EC7D-203C-4D7E-B2C2-464392602C4A}"/>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C89EE990-3E6B-410D-8034-A4991A5CD692}"/>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82" name="直線コネクタ 481">
          <a:extLst>
            <a:ext uri="{FF2B5EF4-FFF2-40B4-BE49-F238E27FC236}">
              <a16:creationId xmlns:a16="http://schemas.microsoft.com/office/drawing/2014/main" id="{A3A4D1E0-9B9C-433C-B1AB-E5340A72492B}"/>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85E2E2C5-D72D-4AAC-A629-4E25ED51D4EB}"/>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84" name="フローチャート: 判断 483">
          <a:extLst>
            <a:ext uri="{FF2B5EF4-FFF2-40B4-BE49-F238E27FC236}">
              <a16:creationId xmlns:a16="http://schemas.microsoft.com/office/drawing/2014/main" id="{AF9C499A-9CB1-41F0-80FA-C75B6775D022}"/>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85" name="フローチャート: 判断 484">
          <a:extLst>
            <a:ext uri="{FF2B5EF4-FFF2-40B4-BE49-F238E27FC236}">
              <a16:creationId xmlns:a16="http://schemas.microsoft.com/office/drawing/2014/main" id="{E0124A1F-94C5-42B1-A629-A3BF7230247A}"/>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86" name="フローチャート: 判断 485">
          <a:extLst>
            <a:ext uri="{FF2B5EF4-FFF2-40B4-BE49-F238E27FC236}">
              <a16:creationId xmlns:a16="http://schemas.microsoft.com/office/drawing/2014/main" id="{0D1A0D5E-44B2-4E15-AF11-6DB711C29936}"/>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87" name="フローチャート: 判断 486">
          <a:extLst>
            <a:ext uri="{FF2B5EF4-FFF2-40B4-BE49-F238E27FC236}">
              <a16:creationId xmlns:a16="http://schemas.microsoft.com/office/drawing/2014/main" id="{425711C0-3939-4138-93DC-9A05DB0FB5A8}"/>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88" name="フローチャート: 判断 487">
          <a:extLst>
            <a:ext uri="{FF2B5EF4-FFF2-40B4-BE49-F238E27FC236}">
              <a16:creationId xmlns:a16="http://schemas.microsoft.com/office/drawing/2014/main" id="{7772864B-CC54-48D3-896B-CF33EA4C2DC8}"/>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178B649-19B6-4A60-96D7-2C48A72A2A9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D4D534F-7BA2-45B5-8133-63CFB6704A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6F9A981-98A3-4A9B-81F3-2116C1620F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46D15E1-8D30-42DE-92B5-4C41D518B36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AEAB968-4757-4A35-961D-D937082B72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170724</xdr:rowOff>
    </xdr:from>
    <xdr:to>
      <xdr:col>116</xdr:col>
      <xdr:colOff>114300</xdr:colOff>
      <xdr:row>41</xdr:row>
      <xdr:rowOff>100874</xdr:rowOff>
    </xdr:to>
    <xdr:sp macro="" textlink="">
      <xdr:nvSpPr>
        <xdr:cNvPr id="494" name="楕円 493">
          <a:extLst>
            <a:ext uri="{FF2B5EF4-FFF2-40B4-BE49-F238E27FC236}">
              <a16:creationId xmlns:a16="http://schemas.microsoft.com/office/drawing/2014/main" id="{B7BA18B9-97E3-4E80-B29D-9C649581F3D8}"/>
            </a:ext>
          </a:extLst>
        </xdr:cNvPr>
        <xdr:cNvSpPr/>
      </xdr:nvSpPr>
      <xdr:spPr>
        <a:xfrm>
          <a:off x="22110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149151</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E542BBC-CAE1-43E0-A8FE-65D920710ECB}"/>
            </a:ext>
          </a:extLst>
        </xdr:cNvPr>
        <xdr:cNvSpPr txBox="1"/>
      </xdr:nvSpPr>
      <xdr:spPr>
        <a:xfrm>
          <a:off x="22199600" y="70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7438</xdr:rowOff>
    </xdr:from>
    <xdr:to>
      <xdr:col>112</xdr:col>
      <xdr:colOff>38100</xdr:colOff>
      <xdr:row>41</xdr:row>
      <xdr:rowOff>109038</xdr:rowOff>
    </xdr:to>
    <xdr:sp macro="" textlink="">
      <xdr:nvSpPr>
        <xdr:cNvPr id="496" name="楕円 495">
          <a:extLst>
            <a:ext uri="{FF2B5EF4-FFF2-40B4-BE49-F238E27FC236}">
              <a16:creationId xmlns:a16="http://schemas.microsoft.com/office/drawing/2014/main" id="{C79B1AA9-6B70-4CC4-A6AE-2FE1DF69B6BA}"/>
            </a:ext>
          </a:extLst>
        </xdr:cNvPr>
        <xdr:cNvSpPr/>
      </xdr:nvSpPr>
      <xdr:spPr>
        <a:xfrm>
          <a:off x="21272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50074</xdr:rowOff>
    </xdr:from>
    <xdr:to>
      <xdr:col>116</xdr:col>
      <xdr:colOff>63500</xdr:colOff>
      <xdr:row>41</xdr:row>
      <xdr:rowOff>58238</xdr:rowOff>
    </xdr:to>
    <xdr:cxnSp macro="">
      <xdr:nvCxnSpPr>
        <xdr:cNvPr id="497" name="直線コネクタ 496">
          <a:extLst>
            <a:ext uri="{FF2B5EF4-FFF2-40B4-BE49-F238E27FC236}">
              <a16:creationId xmlns:a16="http://schemas.microsoft.com/office/drawing/2014/main" id="{70345653-4D61-41B3-ACA1-5A0D3C405637}"/>
            </a:ext>
          </a:extLst>
        </xdr:cNvPr>
        <xdr:cNvCxnSpPr/>
      </xdr:nvCxnSpPr>
      <xdr:spPr>
        <a:xfrm flipV="1">
          <a:off x="21323300" y="707952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7438</xdr:rowOff>
    </xdr:from>
    <xdr:to>
      <xdr:col>107</xdr:col>
      <xdr:colOff>101600</xdr:colOff>
      <xdr:row>41</xdr:row>
      <xdr:rowOff>109038</xdr:rowOff>
    </xdr:to>
    <xdr:sp macro="" textlink="">
      <xdr:nvSpPr>
        <xdr:cNvPr id="498" name="楕円 497">
          <a:extLst>
            <a:ext uri="{FF2B5EF4-FFF2-40B4-BE49-F238E27FC236}">
              <a16:creationId xmlns:a16="http://schemas.microsoft.com/office/drawing/2014/main" id="{98F5B338-7492-4FF3-A260-5B19AB59A106}"/>
            </a:ext>
          </a:extLst>
        </xdr:cNvPr>
        <xdr:cNvSpPr/>
      </xdr:nvSpPr>
      <xdr:spPr>
        <a:xfrm>
          <a:off x="203835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58238</xdr:rowOff>
    </xdr:from>
    <xdr:to>
      <xdr:col>111</xdr:col>
      <xdr:colOff>177800</xdr:colOff>
      <xdr:row>41</xdr:row>
      <xdr:rowOff>58238</xdr:rowOff>
    </xdr:to>
    <xdr:cxnSp macro="">
      <xdr:nvCxnSpPr>
        <xdr:cNvPr id="499" name="直線コネクタ 498">
          <a:extLst>
            <a:ext uri="{FF2B5EF4-FFF2-40B4-BE49-F238E27FC236}">
              <a16:creationId xmlns:a16="http://schemas.microsoft.com/office/drawing/2014/main" id="{7C0D5E44-AFC0-40DC-AD50-8A5D76BB284A}"/>
            </a:ext>
          </a:extLst>
        </xdr:cNvPr>
        <xdr:cNvCxnSpPr/>
      </xdr:nvCxnSpPr>
      <xdr:spPr>
        <a:xfrm>
          <a:off x="20434300" y="70876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5806</xdr:rowOff>
    </xdr:from>
    <xdr:to>
      <xdr:col>102</xdr:col>
      <xdr:colOff>165100</xdr:colOff>
      <xdr:row>41</xdr:row>
      <xdr:rowOff>107406</xdr:rowOff>
    </xdr:to>
    <xdr:sp macro="" textlink="">
      <xdr:nvSpPr>
        <xdr:cNvPr id="500" name="楕円 499">
          <a:extLst>
            <a:ext uri="{FF2B5EF4-FFF2-40B4-BE49-F238E27FC236}">
              <a16:creationId xmlns:a16="http://schemas.microsoft.com/office/drawing/2014/main" id="{921BA5DE-14A9-4585-AC57-F477DC5930EC}"/>
            </a:ext>
          </a:extLst>
        </xdr:cNvPr>
        <xdr:cNvSpPr/>
      </xdr:nvSpPr>
      <xdr:spPr>
        <a:xfrm>
          <a:off x="19494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56606</xdr:rowOff>
    </xdr:from>
    <xdr:to>
      <xdr:col>107</xdr:col>
      <xdr:colOff>50800</xdr:colOff>
      <xdr:row>41</xdr:row>
      <xdr:rowOff>58238</xdr:rowOff>
    </xdr:to>
    <xdr:cxnSp macro="">
      <xdr:nvCxnSpPr>
        <xdr:cNvPr id="501" name="直線コネクタ 500">
          <a:extLst>
            <a:ext uri="{FF2B5EF4-FFF2-40B4-BE49-F238E27FC236}">
              <a16:creationId xmlns:a16="http://schemas.microsoft.com/office/drawing/2014/main" id="{D3015A12-E6E4-4298-8865-A268D4423A75}"/>
            </a:ext>
          </a:extLst>
        </xdr:cNvPr>
        <xdr:cNvCxnSpPr/>
      </xdr:nvCxnSpPr>
      <xdr:spPr>
        <a:xfrm>
          <a:off x="19545300" y="708605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15603</xdr:rowOff>
    </xdr:from>
    <xdr:to>
      <xdr:col>98</xdr:col>
      <xdr:colOff>38100</xdr:colOff>
      <xdr:row>41</xdr:row>
      <xdr:rowOff>117203</xdr:rowOff>
    </xdr:to>
    <xdr:sp macro="" textlink="">
      <xdr:nvSpPr>
        <xdr:cNvPr id="502" name="楕円 501">
          <a:extLst>
            <a:ext uri="{FF2B5EF4-FFF2-40B4-BE49-F238E27FC236}">
              <a16:creationId xmlns:a16="http://schemas.microsoft.com/office/drawing/2014/main" id="{C32F2F1E-86AC-456E-A02E-4DA3A435090C}"/>
            </a:ext>
          </a:extLst>
        </xdr:cNvPr>
        <xdr:cNvSpPr/>
      </xdr:nvSpPr>
      <xdr:spPr>
        <a:xfrm>
          <a:off x="18605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56606</xdr:rowOff>
    </xdr:from>
    <xdr:to>
      <xdr:col>102</xdr:col>
      <xdr:colOff>114300</xdr:colOff>
      <xdr:row>41</xdr:row>
      <xdr:rowOff>66403</xdr:rowOff>
    </xdr:to>
    <xdr:cxnSp macro="">
      <xdr:nvCxnSpPr>
        <xdr:cNvPr id="503" name="直線コネクタ 502">
          <a:extLst>
            <a:ext uri="{FF2B5EF4-FFF2-40B4-BE49-F238E27FC236}">
              <a16:creationId xmlns:a16="http://schemas.microsoft.com/office/drawing/2014/main" id="{A30C80B4-5701-4193-A861-56E5926ED1EF}"/>
            </a:ext>
          </a:extLst>
        </xdr:cNvPr>
        <xdr:cNvCxnSpPr/>
      </xdr:nvCxnSpPr>
      <xdr:spPr>
        <a:xfrm flipV="1">
          <a:off x="18656300" y="708605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32164978-FF46-4A55-A331-E6E109F4DB5C}"/>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CCC986C5-E479-4727-ABF7-9F438A74F934}"/>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40308A08-E261-4EA5-BCF9-1E2C267D60E1}"/>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2E98B82-E0A5-4F53-9B1B-D7932208163F}"/>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100165</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95D54573-2D9D-4611-858B-4FBEE2A69482}"/>
            </a:ext>
          </a:extLst>
        </xdr:cNvPr>
        <xdr:cNvSpPr txBox="1"/>
      </xdr:nvSpPr>
      <xdr:spPr>
        <a:xfrm>
          <a:off x="210757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100165</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40933262-DBDC-45B0-A0DE-9024C4F47E17}"/>
            </a:ext>
          </a:extLst>
        </xdr:cNvPr>
        <xdr:cNvSpPr txBox="1"/>
      </xdr:nvSpPr>
      <xdr:spPr>
        <a:xfrm>
          <a:off x="20199427" y="712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98533</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E7B69252-D314-4C7C-AB6D-9D21AF523CF0}"/>
            </a:ext>
          </a:extLst>
        </xdr:cNvPr>
        <xdr:cNvSpPr txBox="1"/>
      </xdr:nvSpPr>
      <xdr:spPr>
        <a:xfrm>
          <a:off x="19310427" y="712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108330</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7E61839E-DC89-4312-8105-6228313F5020}"/>
            </a:ext>
          </a:extLst>
        </xdr:cNvPr>
        <xdr:cNvSpPr txBox="1"/>
      </xdr:nvSpPr>
      <xdr:spPr>
        <a:xfrm>
          <a:off x="18421427" y="7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64940329-4644-4201-8932-3F1E60BBD8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D9C7D32F-BC39-47B6-9BB6-1E06D9832A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D93148E3-E643-439E-BA3E-4D576C5BBFD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75BF5AC6-7EDD-4D34-862B-9C76C55F199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9A130BFA-EB7E-4802-8E42-9D3842C107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8AD8474E-4ACC-4FEE-AC79-DECD063E7D3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AE57B240-9358-4F54-83AC-DED4BAED73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429271AD-38A7-431A-8AE8-4A645DAD05E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A5C74EDF-6809-4E00-A855-BCAADD8B6D0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BE0BC30A-F006-4461-B431-503960BEC8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35E02470-FA1E-4320-9642-3FC909E2BF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EDC3D584-9235-460D-AE36-12BF8775E6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15A845BC-8EF2-4AE0-A5D0-C809617B046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8523F762-9C84-4AA1-B606-0482410A843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6C9A5CF-2E90-412E-9A51-6D9DA880569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ECEB6380-C025-49D0-B471-A9E97B6D6F4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6D22F301-16B5-4CE0-87B0-F892BDEF642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E876D630-9C72-4886-A076-622550F5B71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386F03FF-5D2D-4524-B02C-9FD141FE6C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7F925A24-3869-440A-B050-5DB1162B2A7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E2688E83-E112-4B67-BBF6-CEBFFACCE9F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1B45045D-1DF8-4731-9DD3-5CAB7A9715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96614439-AA35-48B7-8A0A-F1256B1171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A0839CD8-77C3-47A7-8BB8-DE0BBE4BB4F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36" name="直線コネクタ 535">
          <a:extLst>
            <a:ext uri="{FF2B5EF4-FFF2-40B4-BE49-F238E27FC236}">
              <a16:creationId xmlns:a16="http://schemas.microsoft.com/office/drawing/2014/main" id="{269E7BFC-82C9-4F2C-8ACF-A435D05D3708}"/>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B3793D2A-4526-4A21-B93C-CD98AFFACC48}"/>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8" name="直線コネクタ 537">
          <a:extLst>
            <a:ext uri="{FF2B5EF4-FFF2-40B4-BE49-F238E27FC236}">
              <a16:creationId xmlns:a16="http://schemas.microsoft.com/office/drawing/2014/main" id="{660659EE-42C8-4A35-8B36-482D1DA7E593}"/>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7AB6FE29-46DA-4992-838C-D4A84D8D6036}"/>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40" name="直線コネクタ 539">
          <a:extLst>
            <a:ext uri="{FF2B5EF4-FFF2-40B4-BE49-F238E27FC236}">
              <a16:creationId xmlns:a16="http://schemas.microsoft.com/office/drawing/2014/main" id="{A74AC28A-77DA-4EFF-9D0F-1F27CD5AC391}"/>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10177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55F23258-681C-43E8-A38F-EED7C9743E99}"/>
            </a:ext>
          </a:extLst>
        </xdr:cNvPr>
        <xdr:cNvSpPr txBox="1"/>
      </xdr:nvSpPr>
      <xdr:spPr>
        <a:xfrm>
          <a:off x="16357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42" name="フローチャート: 判断 541">
          <a:extLst>
            <a:ext uri="{FF2B5EF4-FFF2-40B4-BE49-F238E27FC236}">
              <a16:creationId xmlns:a16="http://schemas.microsoft.com/office/drawing/2014/main" id="{4ADC7A5C-C3CD-4609-8DD7-F16B6455B6DF}"/>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43" name="フローチャート: 判断 542">
          <a:extLst>
            <a:ext uri="{FF2B5EF4-FFF2-40B4-BE49-F238E27FC236}">
              <a16:creationId xmlns:a16="http://schemas.microsoft.com/office/drawing/2014/main" id="{894EEAAC-6DFE-47AB-840E-1FF9E8D8BE71}"/>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4" name="フローチャート: 判断 543">
          <a:extLst>
            <a:ext uri="{FF2B5EF4-FFF2-40B4-BE49-F238E27FC236}">
              <a16:creationId xmlns:a16="http://schemas.microsoft.com/office/drawing/2014/main" id="{7B0B7BC5-1C82-4E8F-9E3B-71B7E4DF2B42}"/>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45" name="フローチャート: 判断 544">
          <a:extLst>
            <a:ext uri="{FF2B5EF4-FFF2-40B4-BE49-F238E27FC236}">
              <a16:creationId xmlns:a16="http://schemas.microsoft.com/office/drawing/2014/main" id="{80E56C1D-49C0-4748-AEC3-9C1F9EF96EB8}"/>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46" name="フローチャート: 判断 545">
          <a:extLst>
            <a:ext uri="{FF2B5EF4-FFF2-40B4-BE49-F238E27FC236}">
              <a16:creationId xmlns:a16="http://schemas.microsoft.com/office/drawing/2014/main" id="{FFD1B5F7-4C8E-4B4B-BEE0-40CF0588407F}"/>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B118DF7-7625-406D-851B-E1E814E268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7815ED68-84DB-4105-9A51-7C772AF705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2094798-2843-41AB-88B1-BFF60FC3F5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37DD0A-B47E-447F-87DC-003AF6023A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467247D-B74F-4696-B7B1-88E43CFF4FA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50165</xdr:rowOff>
    </xdr:from>
    <xdr:to>
      <xdr:col>85</xdr:col>
      <xdr:colOff>177800</xdr:colOff>
      <xdr:row>62</xdr:row>
      <xdr:rowOff>151765</xdr:rowOff>
    </xdr:to>
    <xdr:sp macro="" textlink="">
      <xdr:nvSpPr>
        <xdr:cNvPr id="552" name="楕円 551">
          <a:extLst>
            <a:ext uri="{FF2B5EF4-FFF2-40B4-BE49-F238E27FC236}">
              <a16:creationId xmlns:a16="http://schemas.microsoft.com/office/drawing/2014/main" id="{AE69BD4B-C3CD-4960-A921-B11F14A474E2}"/>
            </a:ext>
          </a:extLst>
        </xdr:cNvPr>
        <xdr:cNvSpPr/>
      </xdr:nvSpPr>
      <xdr:spPr>
        <a:xfrm>
          <a:off x="162687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28592</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5E14238-8CFA-4479-AE2D-400EB1B8323D}"/>
            </a:ext>
          </a:extLst>
        </xdr:cNvPr>
        <xdr:cNvSpPr txBox="1"/>
      </xdr:nvSpPr>
      <xdr:spPr>
        <a:xfrm>
          <a:off x="1635760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554" name="楕円 553">
          <a:extLst>
            <a:ext uri="{FF2B5EF4-FFF2-40B4-BE49-F238E27FC236}">
              <a16:creationId xmlns:a16="http://schemas.microsoft.com/office/drawing/2014/main" id="{73323731-0FF8-46BA-B191-51F850791ACD}"/>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100965</xdr:rowOff>
    </xdr:to>
    <xdr:cxnSp macro="">
      <xdr:nvCxnSpPr>
        <xdr:cNvPr id="555" name="直線コネクタ 554">
          <a:extLst>
            <a:ext uri="{FF2B5EF4-FFF2-40B4-BE49-F238E27FC236}">
              <a16:creationId xmlns:a16="http://schemas.microsoft.com/office/drawing/2014/main" id="{0A133860-44D9-4B51-9F01-A74AFE571154}"/>
            </a:ext>
          </a:extLst>
        </xdr:cNvPr>
        <xdr:cNvCxnSpPr/>
      </xdr:nvCxnSpPr>
      <xdr:spPr>
        <a:xfrm>
          <a:off x="15481300" y="1070038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56" name="楕円 555">
          <a:extLst>
            <a:ext uri="{FF2B5EF4-FFF2-40B4-BE49-F238E27FC236}">
              <a16:creationId xmlns:a16="http://schemas.microsoft.com/office/drawing/2014/main" id="{DB27B948-6F3F-425B-8EAB-21D4FBF54BEA}"/>
            </a:ext>
          </a:extLst>
        </xdr:cNvPr>
        <xdr:cNvSpPr/>
      </xdr:nvSpPr>
      <xdr:spPr>
        <a:xfrm>
          <a:off x="1454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70485</xdr:rowOff>
    </xdr:to>
    <xdr:cxnSp macro="">
      <xdr:nvCxnSpPr>
        <xdr:cNvPr id="557" name="直線コネクタ 556">
          <a:extLst>
            <a:ext uri="{FF2B5EF4-FFF2-40B4-BE49-F238E27FC236}">
              <a16:creationId xmlns:a16="http://schemas.microsoft.com/office/drawing/2014/main" id="{662286FE-5AF1-48DF-965B-A5A014D4B3E1}"/>
            </a:ext>
          </a:extLst>
        </xdr:cNvPr>
        <xdr:cNvCxnSpPr/>
      </xdr:nvCxnSpPr>
      <xdr:spPr>
        <a:xfrm>
          <a:off x="14592300" y="1066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558" name="楕円 557">
          <a:extLst>
            <a:ext uri="{FF2B5EF4-FFF2-40B4-BE49-F238E27FC236}">
              <a16:creationId xmlns:a16="http://schemas.microsoft.com/office/drawing/2014/main" id="{8D9C7906-90E3-4DEA-90E5-98BF739425F3}"/>
            </a:ext>
          </a:extLst>
        </xdr:cNvPr>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11430</xdr:rowOff>
    </xdr:from>
    <xdr:to>
      <xdr:col>76</xdr:col>
      <xdr:colOff>114300</xdr:colOff>
      <xdr:row>62</xdr:row>
      <xdr:rowOff>40005</xdr:rowOff>
    </xdr:to>
    <xdr:cxnSp macro="">
      <xdr:nvCxnSpPr>
        <xdr:cNvPr id="559" name="直線コネクタ 558">
          <a:extLst>
            <a:ext uri="{FF2B5EF4-FFF2-40B4-BE49-F238E27FC236}">
              <a16:creationId xmlns:a16="http://schemas.microsoft.com/office/drawing/2014/main" id="{79604C83-D7A5-401D-9E4A-530C3556F830}"/>
            </a:ext>
          </a:extLst>
        </xdr:cNvPr>
        <xdr:cNvCxnSpPr/>
      </xdr:nvCxnSpPr>
      <xdr:spPr>
        <a:xfrm>
          <a:off x="13703300" y="10641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78740</xdr:rowOff>
    </xdr:from>
    <xdr:to>
      <xdr:col>67</xdr:col>
      <xdr:colOff>101600</xdr:colOff>
      <xdr:row>62</xdr:row>
      <xdr:rowOff>8890</xdr:rowOff>
    </xdr:to>
    <xdr:sp macro="" textlink="">
      <xdr:nvSpPr>
        <xdr:cNvPr id="560" name="楕円 559">
          <a:extLst>
            <a:ext uri="{FF2B5EF4-FFF2-40B4-BE49-F238E27FC236}">
              <a16:creationId xmlns:a16="http://schemas.microsoft.com/office/drawing/2014/main" id="{4A0DBC8B-0508-4549-8EDA-C4F9062EB46D}"/>
            </a:ext>
          </a:extLst>
        </xdr:cNvPr>
        <xdr:cNvSpPr/>
      </xdr:nvSpPr>
      <xdr:spPr>
        <a:xfrm>
          <a:off x="12763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129540</xdr:rowOff>
    </xdr:from>
    <xdr:to>
      <xdr:col>71</xdr:col>
      <xdr:colOff>177800</xdr:colOff>
      <xdr:row>62</xdr:row>
      <xdr:rowOff>11430</xdr:rowOff>
    </xdr:to>
    <xdr:cxnSp macro="">
      <xdr:nvCxnSpPr>
        <xdr:cNvPr id="561" name="直線コネクタ 560">
          <a:extLst>
            <a:ext uri="{FF2B5EF4-FFF2-40B4-BE49-F238E27FC236}">
              <a16:creationId xmlns:a16="http://schemas.microsoft.com/office/drawing/2014/main" id="{D69CB682-F875-49A5-9808-88FE424C5129}"/>
            </a:ext>
          </a:extLst>
        </xdr:cNvPr>
        <xdr:cNvCxnSpPr/>
      </xdr:nvCxnSpPr>
      <xdr:spPr>
        <a:xfrm>
          <a:off x="12814300" y="105879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62" name="n_1aveValue【学校施設】&#10;有形固定資産減価償却率">
          <a:extLst>
            <a:ext uri="{FF2B5EF4-FFF2-40B4-BE49-F238E27FC236}">
              <a16:creationId xmlns:a16="http://schemas.microsoft.com/office/drawing/2014/main" id="{90FA2C71-F2E2-4D41-8E66-CBF7F6BE8AEA}"/>
            </a:ext>
          </a:extLst>
        </xdr:cNvPr>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63" name="n_2aveValue【学校施設】&#10;有形固定資産減価償却率">
          <a:extLst>
            <a:ext uri="{FF2B5EF4-FFF2-40B4-BE49-F238E27FC236}">
              <a16:creationId xmlns:a16="http://schemas.microsoft.com/office/drawing/2014/main" id="{87AFDD5D-EF65-41F9-AC79-38D678650017}"/>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64" name="n_3aveValue【学校施設】&#10;有形固定資産減価償却率">
          <a:extLst>
            <a:ext uri="{FF2B5EF4-FFF2-40B4-BE49-F238E27FC236}">
              <a16:creationId xmlns:a16="http://schemas.microsoft.com/office/drawing/2014/main" id="{49925F6E-CE9F-4746-B404-0357FFE30AD4}"/>
            </a:ext>
          </a:extLst>
        </xdr:cNvPr>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65" name="n_4aveValue【学校施設】&#10;有形固定資産減価償却率">
          <a:extLst>
            <a:ext uri="{FF2B5EF4-FFF2-40B4-BE49-F238E27FC236}">
              <a16:creationId xmlns:a16="http://schemas.microsoft.com/office/drawing/2014/main" id="{BD8B2C19-C165-43C9-B618-15319526A302}"/>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112412</xdr:rowOff>
    </xdr:from>
    <xdr:ext cx="405111" cy="259045"/>
    <xdr:sp macro="" textlink="">
      <xdr:nvSpPr>
        <xdr:cNvPr id="566" name="n_1mainValue【学校施設】&#10;有形固定資産減価償却率">
          <a:extLst>
            <a:ext uri="{FF2B5EF4-FFF2-40B4-BE49-F238E27FC236}">
              <a16:creationId xmlns:a16="http://schemas.microsoft.com/office/drawing/2014/main" id="{211FEF8A-B688-4A40-8112-BFAD2827495B}"/>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67" name="n_2mainValue【学校施設】&#10;有形固定資産減価償却率">
          <a:extLst>
            <a:ext uri="{FF2B5EF4-FFF2-40B4-BE49-F238E27FC236}">
              <a16:creationId xmlns:a16="http://schemas.microsoft.com/office/drawing/2014/main" id="{8F059450-5694-4227-9147-1F4DB255C59D}"/>
            </a:ext>
          </a:extLst>
        </xdr:cNvPr>
        <xdr:cNvSpPr txBox="1"/>
      </xdr:nvSpPr>
      <xdr:spPr>
        <a:xfrm>
          <a:off x="14389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568" name="n_3mainValue【学校施設】&#10;有形固定資産減価償却率">
          <a:extLst>
            <a:ext uri="{FF2B5EF4-FFF2-40B4-BE49-F238E27FC236}">
              <a16:creationId xmlns:a16="http://schemas.microsoft.com/office/drawing/2014/main" id="{4787C8CF-FACE-42C4-A075-072A48C58213}"/>
            </a:ext>
          </a:extLst>
        </xdr:cNvPr>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17</xdr:rowOff>
    </xdr:from>
    <xdr:ext cx="405111" cy="259045"/>
    <xdr:sp macro="" textlink="">
      <xdr:nvSpPr>
        <xdr:cNvPr id="569" name="n_4mainValue【学校施設】&#10;有形固定資産減価償却率">
          <a:extLst>
            <a:ext uri="{FF2B5EF4-FFF2-40B4-BE49-F238E27FC236}">
              <a16:creationId xmlns:a16="http://schemas.microsoft.com/office/drawing/2014/main" id="{616663C5-AED7-4E9B-83D0-13E6B729B434}"/>
            </a:ext>
          </a:extLst>
        </xdr:cNvPr>
        <xdr:cNvSpPr txBox="1"/>
      </xdr:nvSpPr>
      <xdr:spPr>
        <a:xfrm>
          <a:off x="12611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B347DC4D-87D2-4124-B766-206C73A5ACA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28DA8E7-D308-4712-942A-E59FE7A8AA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263BD759-6F78-45B2-97FD-C9C2772B10F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A80E8E59-0329-48CE-B188-60DEA453084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35C2A76-8A44-45CA-B2C7-5DDE8F7FC9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74347842-D643-40F7-9930-11263DD914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CAABED11-0FED-4198-8E03-D43DC9F90B4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36103B5-8033-4462-94A2-3E330E383A3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9684D65-AFAF-484F-8A02-50BA1744AC5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DDB2F16A-1B2A-4C36-92BD-3F11919082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80" name="直線コネクタ 579">
          <a:extLst>
            <a:ext uri="{FF2B5EF4-FFF2-40B4-BE49-F238E27FC236}">
              <a16:creationId xmlns:a16="http://schemas.microsoft.com/office/drawing/2014/main" id="{B3CA4EBA-7ABC-4466-8D1F-DED9DD6B3ECE}"/>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81" name="テキスト ボックス 580">
          <a:extLst>
            <a:ext uri="{FF2B5EF4-FFF2-40B4-BE49-F238E27FC236}">
              <a16:creationId xmlns:a16="http://schemas.microsoft.com/office/drawing/2014/main" id="{B25EA568-F179-4329-B6FC-6485724E151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2" name="直線コネクタ 581">
          <a:extLst>
            <a:ext uri="{FF2B5EF4-FFF2-40B4-BE49-F238E27FC236}">
              <a16:creationId xmlns:a16="http://schemas.microsoft.com/office/drawing/2014/main" id="{30B6C22E-D4BC-47B5-BCDE-164A0585593D}"/>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3" name="テキスト ボックス 582">
          <a:extLst>
            <a:ext uri="{FF2B5EF4-FFF2-40B4-BE49-F238E27FC236}">
              <a16:creationId xmlns:a16="http://schemas.microsoft.com/office/drawing/2014/main" id="{3C3E229A-0662-4055-A418-7BCD3FB08E6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4" name="直線コネクタ 583">
          <a:extLst>
            <a:ext uri="{FF2B5EF4-FFF2-40B4-BE49-F238E27FC236}">
              <a16:creationId xmlns:a16="http://schemas.microsoft.com/office/drawing/2014/main" id="{D4B4D5A9-B9C8-42C7-8DFE-AEFE31EFE0CB}"/>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5" name="テキスト ボックス 584">
          <a:extLst>
            <a:ext uri="{FF2B5EF4-FFF2-40B4-BE49-F238E27FC236}">
              <a16:creationId xmlns:a16="http://schemas.microsoft.com/office/drawing/2014/main" id="{274BD640-9815-40C5-A8B5-D785B861249D}"/>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a:extLst>
            <a:ext uri="{FF2B5EF4-FFF2-40B4-BE49-F238E27FC236}">
              <a16:creationId xmlns:a16="http://schemas.microsoft.com/office/drawing/2014/main" id="{6897FEDC-6358-483C-854B-775664F8DA2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a:extLst>
            <a:ext uri="{FF2B5EF4-FFF2-40B4-BE49-F238E27FC236}">
              <a16:creationId xmlns:a16="http://schemas.microsoft.com/office/drawing/2014/main" id="{E53A78B4-05CC-4599-8DB4-5599DED23B0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8" name="直線コネクタ 587">
          <a:extLst>
            <a:ext uri="{FF2B5EF4-FFF2-40B4-BE49-F238E27FC236}">
              <a16:creationId xmlns:a16="http://schemas.microsoft.com/office/drawing/2014/main" id="{B0F6BCC2-3515-4361-95C5-BCB6FE766C6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9" name="テキスト ボックス 588">
          <a:extLst>
            <a:ext uri="{FF2B5EF4-FFF2-40B4-BE49-F238E27FC236}">
              <a16:creationId xmlns:a16="http://schemas.microsoft.com/office/drawing/2014/main" id="{BEB76193-7AFF-4600-A7BD-E725C27C117F}"/>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0" name="直線コネクタ 589">
          <a:extLst>
            <a:ext uri="{FF2B5EF4-FFF2-40B4-BE49-F238E27FC236}">
              <a16:creationId xmlns:a16="http://schemas.microsoft.com/office/drawing/2014/main" id="{FC2A96AC-9EFF-4737-A576-BF972532D059}"/>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91" name="テキスト ボックス 590">
          <a:extLst>
            <a:ext uri="{FF2B5EF4-FFF2-40B4-BE49-F238E27FC236}">
              <a16:creationId xmlns:a16="http://schemas.microsoft.com/office/drawing/2014/main" id="{8FA8732E-7426-4E0F-9D12-8F01846DA421}"/>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92" name="直線コネクタ 591">
          <a:extLst>
            <a:ext uri="{FF2B5EF4-FFF2-40B4-BE49-F238E27FC236}">
              <a16:creationId xmlns:a16="http://schemas.microsoft.com/office/drawing/2014/main" id="{115901EE-AC06-4B01-9CEB-7BFC50A7556F}"/>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93" name="テキスト ボックス 592">
          <a:extLst>
            <a:ext uri="{FF2B5EF4-FFF2-40B4-BE49-F238E27FC236}">
              <a16:creationId xmlns:a16="http://schemas.microsoft.com/office/drawing/2014/main" id="{DFC6444D-D37B-4581-A075-390962B6892B}"/>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45EA6855-5B8C-4EF8-9413-6CF58A6E9F2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4B5BC5E-325B-47A7-A116-48878836BD5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2EF45807-B42C-4572-AE08-842015CFCAA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97" name="直線コネクタ 596">
          <a:extLst>
            <a:ext uri="{FF2B5EF4-FFF2-40B4-BE49-F238E27FC236}">
              <a16:creationId xmlns:a16="http://schemas.microsoft.com/office/drawing/2014/main" id="{15CB5008-3C04-4E26-8F77-D4F074C1B5E1}"/>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98" name="【学校施設】&#10;一人当たり面積最小値テキスト">
          <a:extLst>
            <a:ext uri="{FF2B5EF4-FFF2-40B4-BE49-F238E27FC236}">
              <a16:creationId xmlns:a16="http://schemas.microsoft.com/office/drawing/2014/main" id="{46FC7384-0AD3-41B8-93AF-10CB4803A72C}"/>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99" name="直線コネクタ 598">
          <a:extLst>
            <a:ext uri="{FF2B5EF4-FFF2-40B4-BE49-F238E27FC236}">
              <a16:creationId xmlns:a16="http://schemas.microsoft.com/office/drawing/2014/main" id="{3CAE8A51-7748-4E3F-9F95-C027F2272AD7}"/>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600" name="【学校施設】&#10;一人当たり面積最大値テキスト">
          <a:extLst>
            <a:ext uri="{FF2B5EF4-FFF2-40B4-BE49-F238E27FC236}">
              <a16:creationId xmlns:a16="http://schemas.microsoft.com/office/drawing/2014/main" id="{260D2F84-D324-4BCF-AEF3-2C5ADF04C33E}"/>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601" name="直線コネクタ 600">
          <a:extLst>
            <a:ext uri="{FF2B5EF4-FFF2-40B4-BE49-F238E27FC236}">
              <a16:creationId xmlns:a16="http://schemas.microsoft.com/office/drawing/2014/main" id="{48D8B9F3-290B-4806-80D1-11C3F96E6447}"/>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53071</xdr:rowOff>
    </xdr:from>
    <xdr:ext cx="469744" cy="259045"/>
    <xdr:sp macro="" textlink="">
      <xdr:nvSpPr>
        <xdr:cNvPr id="602" name="【学校施設】&#10;一人当たり面積平均値テキスト">
          <a:extLst>
            <a:ext uri="{FF2B5EF4-FFF2-40B4-BE49-F238E27FC236}">
              <a16:creationId xmlns:a16="http://schemas.microsoft.com/office/drawing/2014/main" id="{D4833C32-D813-42F7-9BAE-67BE3E1EFD62}"/>
            </a:ext>
          </a:extLst>
        </xdr:cNvPr>
        <xdr:cNvSpPr txBox="1"/>
      </xdr:nvSpPr>
      <xdr:spPr>
        <a:xfrm>
          <a:off x="22199600" y="10340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603" name="フローチャート: 判断 602">
          <a:extLst>
            <a:ext uri="{FF2B5EF4-FFF2-40B4-BE49-F238E27FC236}">
              <a16:creationId xmlns:a16="http://schemas.microsoft.com/office/drawing/2014/main" id="{22D4E6D4-6C49-4F45-8E04-A659F134E0EA}"/>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604" name="フローチャート: 判断 603">
          <a:extLst>
            <a:ext uri="{FF2B5EF4-FFF2-40B4-BE49-F238E27FC236}">
              <a16:creationId xmlns:a16="http://schemas.microsoft.com/office/drawing/2014/main" id="{79CCDE03-7D45-43F7-9227-C7EA9EDDF96F}"/>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605" name="フローチャート: 判断 604">
          <a:extLst>
            <a:ext uri="{FF2B5EF4-FFF2-40B4-BE49-F238E27FC236}">
              <a16:creationId xmlns:a16="http://schemas.microsoft.com/office/drawing/2014/main" id="{79A097D2-9B51-42C9-82D9-CBC6DEE94C59}"/>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606" name="フローチャート: 判断 605">
          <a:extLst>
            <a:ext uri="{FF2B5EF4-FFF2-40B4-BE49-F238E27FC236}">
              <a16:creationId xmlns:a16="http://schemas.microsoft.com/office/drawing/2014/main" id="{E7571AB6-3394-477B-9651-B1D8100AE0C8}"/>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607" name="フローチャート: 判断 606">
          <a:extLst>
            <a:ext uri="{FF2B5EF4-FFF2-40B4-BE49-F238E27FC236}">
              <a16:creationId xmlns:a16="http://schemas.microsoft.com/office/drawing/2014/main" id="{11730B45-E169-40EF-B1B5-F21279133114}"/>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E1F7844-B304-4876-AFA1-1EA1C882E3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1A21BA1-3315-4F6A-BABC-9A09309F99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B72D75A1-735B-41C7-A9B1-EAE4750E37A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B0FD96A-2CA0-407D-9FF5-D23E1019074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6F187E96-2B3A-4748-BA4A-5D2C2CDDC2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28353</xdr:rowOff>
    </xdr:from>
    <xdr:to>
      <xdr:col>116</xdr:col>
      <xdr:colOff>114300</xdr:colOff>
      <xdr:row>59</xdr:row>
      <xdr:rowOff>129953</xdr:rowOff>
    </xdr:to>
    <xdr:sp macro="" textlink="">
      <xdr:nvSpPr>
        <xdr:cNvPr id="613" name="楕円 612">
          <a:extLst>
            <a:ext uri="{FF2B5EF4-FFF2-40B4-BE49-F238E27FC236}">
              <a16:creationId xmlns:a16="http://schemas.microsoft.com/office/drawing/2014/main" id="{2478B051-46FA-47AF-BCF6-491ADA0AF2E3}"/>
            </a:ext>
          </a:extLst>
        </xdr:cNvPr>
        <xdr:cNvSpPr/>
      </xdr:nvSpPr>
      <xdr:spPr>
        <a:xfrm>
          <a:off x="22110700" y="1014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51230</xdr:rowOff>
    </xdr:from>
    <xdr:ext cx="469744" cy="259045"/>
    <xdr:sp macro="" textlink="">
      <xdr:nvSpPr>
        <xdr:cNvPr id="614" name="【学校施設】&#10;一人当たり面積該当値テキスト">
          <a:extLst>
            <a:ext uri="{FF2B5EF4-FFF2-40B4-BE49-F238E27FC236}">
              <a16:creationId xmlns:a16="http://schemas.microsoft.com/office/drawing/2014/main" id="{A5722F4D-B7A1-4335-B894-C5F4B85C5C20}"/>
            </a:ext>
          </a:extLst>
        </xdr:cNvPr>
        <xdr:cNvSpPr txBox="1"/>
      </xdr:nvSpPr>
      <xdr:spPr>
        <a:xfrm>
          <a:off x="22199600" y="999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66929</xdr:rowOff>
    </xdr:from>
    <xdr:to>
      <xdr:col>112</xdr:col>
      <xdr:colOff>38100</xdr:colOff>
      <xdr:row>59</xdr:row>
      <xdr:rowOff>168529</xdr:rowOff>
    </xdr:to>
    <xdr:sp macro="" textlink="">
      <xdr:nvSpPr>
        <xdr:cNvPr id="615" name="楕円 614">
          <a:extLst>
            <a:ext uri="{FF2B5EF4-FFF2-40B4-BE49-F238E27FC236}">
              <a16:creationId xmlns:a16="http://schemas.microsoft.com/office/drawing/2014/main" id="{378A4B83-44B5-4F3F-8699-CA10522359B0}"/>
            </a:ext>
          </a:extLst>
        </xdr:cNvPr>
        <xdr:cNvSpPr/>
      </xdr:nvSpPr>
      <xdr:spPr>
        <a:xfrm>
          <a:off x="21272500" y="1018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79153</xdr:rowOff>
    </xdr:from>
    <xdr:to>
      <xdr:col>116</xdr:col>
      <xdr:colOff>63500</xdr:colOff>
      <xdr:row>59</xdr:row>
      <xdr:rowOff>117729</xdr:rowOff>
    </xdr:to>
    <xdr:cxnSp macro="">
      <xdr:nvCxnSpPr>
        <xdr:cNvPr id="616" name="直線コネクタ 615">
          <a:extLst>
            <a:ext uri="{FF2B5EF4-FFF2-40B4-BE49-F238E27FC236}">
              <a16:creationId xmlns:a16="http://schemas.microsoft.com/office/drawing/2014/main" id="{393A6DA5-6465-41C8-AC9B-BD312DB1BED6}"/>
            </a:ext>
          </a:extLst>
        </xdr:cNvPr>
        <xdr:cNvCxnSpPr/>
      </xdr:nvCxnSpPr>
      <xdr:spPr>
        <a:xfrm flipV="1">
          <a:off x="21323300" y="10194703"/>
          <a:ext cx="8382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70930</xdr:rowOff>
    </xdr:from>
    <xdr:to>
      <xdr:col>107</xdr:col>
      <xdr:colOff>101600</xdr:colOff>
      <xdr:row>60</xdr:row>
      <xdr:rowOff>1080</xdr:rowOff>
    </xdr:to>
    <xdr:sp macro="" textlink="">
      <xdr:nvSpPr>
        <xdr:cNvPr id="617" name="楕円 616">
          <a:extLst>
            <a:ext uri="{FF2B5EF4-FFF2-40B4-BE49-F238E27FC236}">
              <a16:creationId xmlns:a16="http://schemas.microsoft.com/office/drawing/2014/main" id="{778D6F65-95B8-40EB-825B-2E97CBCD3C05}"/>
            </a:ext>
          </a:extLst>
        </xdr:cNvPr>
        <xdr:cNvSpPr/>
      </xdr:nvSpPr>
      <xdr:spPr>
        <a:xfrm>
          <a:off x="20383500" y="101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117729</xdr:rowOff>
    </xdr:from>
    <xdr:to>
      <xdr:col>111</xdr:col>
      <xdr:colOff>177800</xdr:colOff>
      <xdr:row>59</xdr:row>
      <xdr:rowOff>121730</xdr:rowOff>
    </xdr:to>
    <xdr:cxnSp macro="">
      <xdr:nvCxnSpPr>
        <xdr:cNvPr id="618" name="直線コネクタ 617">
          <a:extLst>
            <a:ext uri="{FF2B5EF4-FFF2-40B4-BE49-F238E27FC236}">
              <a16:creationId xmlns:a16="http://schemas.microsoft.com/office/drawing/2014/main" id="{8E3433D8-09B8-49A2-9F12-A1AAE6723B71}"/>
            </a:ext>
          </a:extLst>
        </xdr:cNvPr>
        <xdr:cNvCxnSpPr/>
      </xdr:nvCxnSpPr>
      <xdr:spPr>
        <a:xfrm flipV="1">
          <a:off x="20434300" y="102332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120079</xdr:rowOff>
    </xdr:from>
    <xdr:to>
      <xdr:col>102</xdr:col>
      <xdr:colOff>165100</xdr:colOff>
      <xdr:row>60</xdr:row>
      <xdr:rowOff>50229</xdr:rowOff>
    </xdr:to>
    <xdr:sp macro="" textlink="">
      <xdr:nvSpPr>
        <xdr:cNvPr id="619" name="楕円 618">
          <a:extLst>
            <a:ext uri="{FF2B5EF4-FFF2-40B4-BE49-F238E27FC236}">
              <a16:creationId xmlns:a16="http://schemas.microsoft.com/office/drawing/2014/main" id="{B176CA10-7287-437D-9533-4A107AE16C6F}"/>
            </a:ext>
          </a:extLst>
        </xdr:cNvPr>
        <xdr:cNvSpPr/>
      </xdr:nvSpPr>
      <xdr:spPr>
        <a:xfrm>
          <a:off x="19494500" y="10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121730</xdr:rowOff>
    </xdr:from>
    <xdr:to>
      <xdr:col>107</xdr:col>
      <xdr:colOff>50800</xdr:colOff>
      <xdr:row>59</xdr:row>
      <xdr:rowOff>170879</xdr:rowOff>
    </xdr:to>
    <xdr:cxnSp macro="">
      <xdr:nvCxnSpPr>
        <xdr:cNvPr id="620" name="直線コネクタ 619">
          <a:extLst>
            <a:ext uri="{FF2B5EF4-FFF2-40B4-BE49-F238E27FC236}">
              <a16:creationId xmlns:a16="http://schemas.microsoft.com/office/drawing/2014/main" id="{6AF070F1-12DF-4D33-A66E-85DD88355CCD}"/>
            </a:ext>
          </a:extLst>
        </xdr:cNvPr>
        <xdr:cNvCxnSpPr/>
      </xdr:nvCxnSpPr>
      <xdr:spPr>
        <a:xfrm flipV="1">
          <a:off x="19545300" y="10237280"/>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161798</xdr:rowOff>
    </xdr:from>
    <xdr:to>
      <xdr:col>98</xdr:col>
      <xdr:colOff>38100</xdr:colOff>
      <xdr:row>60</xdr:row>
      <xdr:rowOff>91948</xdr:rowOff>
    </xdr:to>
    <xdr:sp macro="" textlink="">
      <xdr:nvSpPr>
        <xdr:cNvPr id="621" name="楕円 620">
          <a:extLst>
            <a:ext uri="{FF2B5EF4-FFF2-40B4-BE49-F238E27FC236}">
              <a16:creationId xmlns:a16="http://schemas.microsoft.com/office/drawing/2014/main" id="{40C0CCAE-3BF1-42F0-B68A-B0CC8652A033}"/>
            </a:ext>
          </a:extLst>
        </xdr:cNvPr>
        <xdr:cNvSpPr/>
      </xdr:nvSpPr>
      <xdr:spPr>
        <a:xfrm>
          <a:off x="18605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170879</xdr:rowOff>
    </xdr:from>
    <xdr:to>
      <xdr:col>102</xdr:col>
      <xdr:colOff>114300</xdr:colOff>
      <xdr:row>60</xdr:row>
      <xdr:rowOff>41148</xdr:rowOff>
    </xdr:to>
    <xdr:cxnSp macro="">
      <xdr:nvCxnSpPr>
        <xdr:cNvPr id="622" name="直線コネクタ 621">
          <a:extLst>
            <a:ext uri="{FF2B5EF4-FFF2-40B4-BE49-F238E27FC236}">
              <a16:creationId xmlns:a16="http://schemas.microsoft.com/office/drawing/2014/main" id="{B0B29D60-9F1E-43E8-99B3-040680AD3820}"/>
            </a:ext>
          </a:extLst>
        </xdr:cNvPr>
        <xdr:cNvCxnSpPr/>
      </xdr:nvCxnSpPr>
      <xdr:spPr>
        <a:xfrm flipV="1">
          <a:off x="18656300" y="10286429"/>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623" name="n_1aveValue【学校施設】&#10;一人当たり面積">
          <a:extLst>
            <a:ext uri="{FF2B5EF4-FFF2-40B4-BE49-F238E27FC236}">
              <a16:creationId xmlns:a16="http://schemas.microsoft.com/office/drawing/2014/main" id="{02E01360-48FF-479E-8D24-77AB01E7F3B8}"/>
            </a:ext>
          </a:extLst>
        </xdr:cNvPr>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624" name="n_2aveValue【学校施設】&#10;一人当たり面積">
          <a:extLst>
            <a:ext uri="{FF2B5EF4-FFF2-40B4-BE49-F238E27FC236}">
              <a16:creationId xmlns:a16="http://schemas.microsoft.com/office/drawing/2014/main" id="{5039F6AB-3432-4809-BD0B-4BED03A54A13}"/>
            </a:ext>
          </a:extLst>
        </xdr:cNvPr>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20496</xdr:rowOff>
    </xdr:from>
    <xdr:ext cx="469744" cy="259045"/>
    <xdr:sp macro="" textlink="">
      <xdr:nvSpPr>
        <xdr:cNvPr id="625" name="n_3aveValue【学校施設】&#10;一人当たり面積">
          <a:extLst>
            <a:ext uri="{FF2B5EF4-FFF2-40B4-BE49-F238E27FC236}">
              <a16:creationId xmlns:a16="http://schemas.microsoft.com/office/drawing/2014/main" id="{B108C341-D28A-42CF-848D-5F9E32FA2666}"/>
            </a:ext>
          </a:extLst>
        </xdr:cNvPr>
        <xdr:cNvSpPr txBox="1"/>
      </xdr:nvSpPr>
      <xdr:spPr>
        <a:xfrm>
          <a:off x="19310427" y="10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31069</xdr:rowOff>
    </xdr:from>
    <xdr:ext cx="469744" cy="259045"/>
    <xdr:sp macro="" textlink="">
      <xdr:nvSpPr>
        <xdr:cNvPr id="626" name="n_4aveValue【学校施設】&#10;一人当たり面積">
          <a:extLst>
            <a:ext uri="{FF2B5EF4-FFF2-40B4-BE49-F238E27FC236}">
              <a16:creationId xmlns:a16="http://schemas.microsoft.com/office/drawing/2014/main" id="{120CF85C-11FB-41CA-99E7-AA52A25875F0}"/>
            </a:ext>
          </a:extLst>
        </xdr:cNvPr>
        <xdr:cNvSpPr txBox="1"/>
      </xdr:nvSpPr>
      <xdr:spPr>
        <a:xfrm>
          <a:off x="18421427" y="104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13606</xdr:rowOff>
    </xdr:from>
    <xdr:ext cx="469744" cy="259045"/>
    <xdr:sp macro="" textlink="">
      <xdr:nvSpPr>
        <xdr:cNvPr id="627" name="n_1mainValue【学校施設】&#10;一人当たり面積">
          <a:extLst>
            <a:ext uri="{FF2B5EF4-FFF2-40B4-BE49-F238E27FC236}">
              <a16:creationId xmlns:a16="http://schemas.microsoft.com/office/drawing/2014/main" id="{6AF56D43-8E4A-4874-B858-732EDF942B81}"/>
            </a:ext>
          </a:extLst>
        </xdr:cNvPr>
        <xdr:cNvSpPr txBox="1"/>
      </xdr:nvSpPr>
      <xdr:spPr>
        <a:xfrm>
          <a:off x="21075727" y="995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17607</xdr:rowOff>
    </xdr:from>
    <xdr:ext cx="469744" cy="259045"/>
    <xdr:sp macro="" textlink="">
      <xdr:nvSpPr>
        <xdr:cNvPr id="628" name="n_2mainValue【学校施設】&#10;一人当たり面積">
          <a:extLst>
            <a:ext uri="{FF2B5EF4-FFF2-40B4-BE49-F238E27FC236}">
              <a16:creationId xmlns:a16="http://schemas.microsoft.com/office/drawing/2014/main" id="{726AFD54-CC11-45B8-BD1F-9750DAE218B5}"/>
            </a:ext>
          </a:extLst>
        </xdr:cNvPr>
        <xdr:cNvSpPr txBox="1"/>
      </xdr:nvSpPr>
      <xdr:spPr>
        <a:xfrm>
          <a:off x="20199427" y="996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66756</xdr:rowOff>
    </xdr:from>
    <xdr:ext cx="469744" cy="259045"/>
    <xdr:sp macro="" textlink="">
      <xdr:nvSpPr>
        <xdr:cNvPr id="629" name="n_3mainValue【学校施設】&#10;一人当たり面積">
          <a:extLst>
            <a:ext uri="{FF2B5EF4-FFF2-40B4-BE49-F238E27FC236}">
              <a16:creationId xmlns:a16="http://schemas.microsoft.com/office/drawing/2014/main" id="{05882E5A-5920-432F-BBF3-D82D35470D76}"/>
            </a:ext>
          </a:extLst>
        </xdr:cNvPr>
        <xdr:cNvSpPr txBox="1"/>
      </xdr:nvSpPr>
      <xdr:spPr>
        <a:xfrm>
          <a:off x="19310427" y="10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108475</xdr:rowOff>
    </xdr:from>
    <xdr:ext cx="469744" cy="259045"/>
    <xdr:sp macro="" textlink="">
      <xdr:nvSpPr>
        <xdr:cNvPr id="630" name="n_4mainValue【学校施設】&#10;一人当たり面積">
          <a:extLst>
            <a:ext uri="{FF2B5EF4-FFF2-40B4-BE49-F238E27FC236}">
              <a16:creationId xmlns:a16="http://schemas.microsoft.com/office/drawing/2014/main" id="{A73165B3-5058-472E-B227-69733F250460}"/>
            </a:ext>
          </a:extLst>
        </xdr:cNvPr>
        <xdr:cNvSpPr txBox="1"/>
      </xdr:nvSpPr>
      <xdr:spPr>
        <a:xfrm>
          <a:off x="18421427" y="1005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4099B4EE-7474-4D58-BCE6-B30C086F39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B995EEA4-1DE9-488E-9095-4B8F4C634B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E9C2E186-E72A-4ACD-AD8A-F808A9D20F8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269FCD08-80CC-49EC-8836-F7241BBB71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768DE35-F550-445A-89C9-7B11E3D2748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48B583C-0A3E-426E-B335-20789107B22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FEBA3A32-84DF-45E9-BD19-B42A5FEAA56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C160E14-8D9E-45D2-A777-79C9339B644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id="{643368DF-4ACE-43CD-81CB-60612228DC9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id="{AFCBC4B8-B030-409E-A27C-A9D1F4921F7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id="{D052F9AD-85D1-4D62-A739-D8B33A77783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id="{AFC26BFF-2563-45CB-A526-3568055D0A5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id="{C09AEA38-8B55-4265-99CB-A0410F3C8B5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id="{0C2B1CF2-3C84-4F23-88A2-BE35B328978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id="{F3BF87D6-4969-401F-B6F3-5561E0FB50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id="{6CC9BA1F-9B35-44E5-9BD6-8A79DF388A8C}"/>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13105260-D529-4B34-8E05-335C0E72D8A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A10F734B-F2D4-4141-B283-A0013E6447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7BCBB469-8167-48D8-AD70-71AB57F2C5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D97D06FD-D2E4-4513-A5C1-F1044862FE3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7A3941CE-4989-4693-8E5B-B2C03AE3D2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EA2128D3-8A78-43EB-9D4E-65149D7502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21AE8A53-844C-46CC-8F53-8C18B06A0E6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9231D8F6-3B2D-4D44-B2A9-140BEF9D6439}"/>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8B87B83C-AFDA-4712-BB35-9C7D81B3012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08523533-BF6A-4A6B-821A-755276BEBD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ECF77647-9363-412B-A6D6-DD5D4ED4704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13CF1496-73C0-4B8D-B09D-9AF61633D3F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6EE86FD6-025B-4ED7-A499-6E83FD19613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1E4062A2-A758-43C9-8F69-898AB84778F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E9994DDE-295D-40E7-B953-D620BD59D0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4727E5FB-7189-4A12-A418-E98563F4BD1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3" name="正方形/長方形 662">
          <a:extLst>
            <a:ext uri="{FF2B5EF4-FFF2-40B4-BE49-F238E27FC236}">
              <a16:creationId xmlns:a16="http://schemas.microsoft.com/office/drawing/2014/main" id="{FDA16BA7-2195-4D36-A4AF-7D0ECB1949C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4" name="正方形/長方形 663">
          <a:extLst>
            <a:ext uri="{FF2B5EF4-FFF2-40B4-BE49-F238E27FC236}">
              <a16:creationId xmlns:a16="http://schemas.microsoft.com/office/drawing/2014/main" id="{F8FC4F06-A56D-481E-84EA-2C8C35300D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5" name="テキスト ボックス 664">
          <a:extLst>
            <a:ext uri="{FF2B5EF4-FFF2-40B4-BE49-F238E27FC236}">
              <a16:creationId xmlns:a16="http://schemas.microsoft.com/office/drawing/2014/main" id="{00413EBF-A22D-4289-B395-8F426395948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であり、特に低くなっている施設は保育所である。学校施設については、建築年が古いものも多く、廃校となっている校舎もあるため、資産として利用するほか、老朽化が進んでいるものについては除却を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比較して特に一人当たり面積が多くなっている公営住宅では、築３０年を経過した施設や福祉関連設備のない施設もあることから、今後の高齢化社会を鑑み、利用状況を踏まえて統合や複合化を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4B798B-7FA6-4EFD-90B4-FBB51D87A2A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785335-64CC-4C91-9223-53872F68E28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3036B8-F1D2-447C-9E57-49058C73E6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C0A08E-8E8D-4019-9DD3-D1685CCE89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北海道長万部町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DACC2CD-1C70-48E4-A360-6D7386A10B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96B50F-7901-4384-97CE-9A5E44D01DA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2ABEB81-251B-4915-8F05-48E81E3377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DBF712-A1EC-4811-9926-694B82EF2CB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0B303F-1A6D-4662-8FDB-D893E88A34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529267-3B17-44E9-B5CC-5740618F067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5,271
5,126
310.76
5,436,015
5,288,222
147,731
2,950,445
4,933,039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9F910B-8457-4C03-8984-CCD92A23A8C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FAC8F6-ACE9-47BB-91CB-F1223E7824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E30DCC-FEEA-43E0-B082-57B6BB98C7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C63C86-E2D0-4591-AE3E-15FC374B07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7DCFDF6-D4FF-4C94-BE62-C37AFEEFB3E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E6B672-D90B-4206-9E28-03099D07A93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E74799-9AA4-4A13-A1E8-D1F4C0B9A2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3E6D61-7137-45CD-BF8F-5EAFC39DF6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E5AFE0-37A1-42A7-B790-F29BED0BD7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B0D31C-55DC-4C93-AAC2-6C213C525A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7CEBF2-9CD6-495A-9958-3BFDEC1999E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C07CC6-61D4-4FDB-9AD1-21F8B4FD422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E80BBC-B7B5-4E05-ABDD-6ABE932419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44024C0-3E60-42EA-A0BF-CB683655A9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A8199B-4780-4049-8561-BB35BE8BBF2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D88672F-DB66-41C5-9D1D-5D842558F6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9EC9F9C-2E96-438A-97B6-BAAD7C45F8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DF87118-543F-4D5A-8D75-1C0FC95C36E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E932B2C-7DA6-4741-AAA4-2515AB6B6A1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44234E0-0CF3-436A-95C9-A765C4E528D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F9C6B09-C60E-43D2-BD93-32057A73A3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00B19A9-77BB-4AB4-B502-47FBFCD080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DCE98A3-93E2-4A11-ACED-0F902E5444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3CE49A-D348-4B0A-B040-A43D33D774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E35480E-0DB7-41C0-A3A1-C10379D3BE5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26D5CD-7AC9-4573-B140-213AF026C22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DF7BFAA-09F8-4C78-B7C5-6CFB5616BFE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B56DA66-7700-4144-8EED-F0983E387B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ADC035-7B2D-4CBD-8F9F-D08818E6E46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67E9ABD-74A4-4F2B-B6A4-74F730060BE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172BE9C-5A82-43F9-9FB9-917702C2D7C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D32E9C-CE1D-40A4-9B20-11BDF03D37C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5C9EDAE-737D-4248-A4A5-D86FD9B736B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D74EB6F-07D1-4017-B675-66FBF967A6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36E59F-7B15-4DFF-948F-8441C4030B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297E5D-7AE8-48B7-919B-C39C5332B76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3FD36C0-91E3-4674-8401-F120BEE9A81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87ADED8-A8B1-4AD0-958C-AAFE4C2657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6120E5C-238F-45C4-BF52-9561A651F5F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0515A9C-228E-455A-B185-1DEA9441361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482AC9-92B9-47EB-B04D-FF15FF2500C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14BB40-636F-4186-9605-7324787BBC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6432E65-3962-4389-888B-22F130EE01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A4C377D-8781-494D-A689-779A0AAD760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4C2B244-C88B-43AB-BA46-44BB070AE0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62819AE-0A0E-4871-9E55-337CCA8E47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2582D8CB-078E-44CE-8B3C-400033089124}"/>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3C37F27D-44D2-4034-A291-EC905C0645BA}"/>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73E6558B-8AF0-4F6F-BF09-7E33DAC39981}"/>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980E7CFA-CE8D-4D85-834D-23BA4C4E2AB3}"/>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90EA3C07-F350-4ED3-9C9D-506B46D838FF}"/>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EAE5BF27-EA99-4630-A214-99C12F34C0B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9BC209C7-DA59-4ED4-A7CA-BEF507F44A84}"/>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1B3DA83E-E140-4AB3-A61A-9908F801C440}"/>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B83C8FE8-415D-4E26-839B-BDF52998CA63}"/>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8612A1C2-4F7B-4EB4-94DE-EEB92BE5B041}"/>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07B093FA-9044-4E2F-B0DF-4B052260E214}"/>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3548F0C-265C-41E1-BE37-DD61D07CBB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3D574DA-1828-4B50-A83D-84A3F23CCA8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73CE323-8089-432F-BA9F-1FC263D82D6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3467E32-FD3B-42BB-AA83-51E3A9B28B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64EAF22-092F-47FE-BD79-540212300AE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89081</xdr:rowOff>
    </xdr:from>
    <xdr:to>
      <xdr:col>24</xdr:col>
      <xdr:colOff>114300</xdr:colOff>
      <xdr:row>39</xdr:row>
      <xdr:rowOff>19231</xdr:rowOff>
    </xdr:to>
    <xdr:sp macro="" textlink="">
      <xdr:nvSpPr>
        <xdr:cNvPr id="74" name="楕円 73">
          <a:extLst>
            <a:ext uri="{FF2B5EF4-FFF2-40B4-BE49-F238E27FC236}">
              <a16:creationId xmlns:a16="http://schemas.microsoft.com/office/drawing/2014/main" id="{0109C54D-3541-4F9D-B7FB-F2C7F37E6F44}"/>
            </a:ext>
          </a:extLst>
        </xdr:cNvPr>
        <xdr:cNvSpPr/>
      </xdr:nvSpPr>
      <xdr:spPr>
        <a:xfrm>
          <a:off x="45847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37C35C9-0051-44F0-A022-C53065EEEB0D}"/>
            </a:ext>
          </a:extLst>
        </xdr:cNvPr>
        <xdr:cNvSpPr txBox="1"/>
      </xdr:nvSpPr>
      <xdr:spPr>
        <a:xfrm>
          <a:off x="4673600"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51526</xdr:rowOff>
    </xdr:from>
    <xdr:to>
      <xdr:col>20</xdr:col>
      <xdr:colOff>38100</xdr:colOff>
      <xdr:row>38</xdr:row>
      <xdr:rowOff>153126</xdr:rowOff>
    </xdr:to>
    <xdr:sp macro="" textlink="">
      <xdr:nvSpPr>
        <xdr:cNvPr id="76" name="楕円 75">
          <a:extLst>
            <a:ext uri="{FF2B5EF4-FFF2-40B4-BE49-F238E27FC236}">
              <a16:creationId xmlns:a16="http://schemas.microsoft.com/office/drawing/2014/main" id="{3B22799F-1335-4E84-AAA5-4BEEB1A47664}"/>
            </a:ext>
          </a:extLst>
        </xdr:cNvPr>
        <xdr:cNvSpPr/>
      </xdr:nvSpPr>
      <xdr:spPr>
        <a:xfrm>
          <a:off x="3746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102326</xdr:rowOff>
    </xdr:from>
    <xdr:to>
      <xdr:col>24</xdr:col>
      <xdr:colOff>63500</xdr:colOff>
      <xdr:row>38</xdr:row>
      <xdr:rowOff>139881</xdr:rowOff>
    </xdr:to>
    <xdr:cxnSp macro="">
      <xdr:nvCxnSpPr>
        <xdr:cNvPr id="77" name="直線コネクタ 76">
          <a:extLst>
            <a:ext uri="{FF2B5EF4-FFF2-40B4-BE49-F238E27FC236}">
              <a16:creationId xmlns:a16="http://schemas.microsoft.com/office/drawing/2014/main" id="{894F5B57-C28C-4593-885E-033275B8D4F2}"/>
            </a:ext>
          </a:extLst>
        </xdr:cNvPr>
        <xdr:cNvCxnSpPr/>
      </xdr:nvCxnSpPr>
      <xdr:spPr>
        <a:xfrm>
          <a:off x="3797300" y="66174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15603</xdr:rowOff>
    </xdr:from>
    <xdr:to>
      <xdr:col>15</xdr:col>
      <xdr:colOff>101600</xdr:colOff>
      <xdr:row>38</xdr:row>
      <xdr:rowOff>117203</xdr:rowOff>
    </xdr:to>
    <xdr:sp macro="" textlink="">
      <xdr:nvSpPr>
        <xdr:cNvPr id="78" name="楕円 77">
          <a:extLst>
            <a:ext uri="{FF2B5EF4-FFF2-40B4-BE49-F238E27FC236}">
              <a16:creationId xmlns:a16="http://schemas.microsoft.com/office/drawing/2014/main" id="{DA655CD6-3981-4CE8-93A7-9C36AB8C9200}"/>
            </a:ext>
          </a:extLst>
        </xdr:cNvPr>
        <xdr:cNvSpPr/>
      </xdr:nvSpPr>
      <xdr:spPr>
        <a:xfrm>
          <a:off x="2857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66403</xdr:rowOff>
    </xdr:from>
    <xdr:to>
      <xdr:col>19</xdr:col>
      <xdr:colOff>177800</xdr:colOff>
      <xdr:row>38</xdr:row>
      <xdr:rowOff>102326</xdr:rowOff>
    </xdr:to>
    <xdr:cxnSp macro="">
      <xdr:nvCxnSpPr>
        <xdr:cNvPr id="79" name="直線コネクタ 78">
          <a:extLst>
            <a:ext uri="{FF2B5EF4-FFF2-40B4-BE49-F238E27FC236}">
              <a16:creationId xmlns:a16="http://schemas.microsoft.com/office/drawing/2014/main" id="{D4678B9A-E4D1-4832-8667-A4F5135D7983}"/>
            </a:ext>
          </a:extLst>
        </xdr:cNvPr>
        <xdr:cNvCxnSpPr/>
      </xdr:nvCxnSpPr>
      <xdr:spPr>
        <a:xfrm>
          <a:off x="2908300" y="65815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149497</xdr:rowOff>
    </xdr:from>
    <xdr:to>
      <xdr:col>10</xdr:col>
      <xdr:colOff>165100</xdr:colOff>
      <xdr:row>38</xdr:row>
      <xdr:rowOff>79647</xdr:rowOff>
    </xdr:to>
    <xdr:sp macro="" textlink="">
      <xdr:nvSpPr>
        <xdr:cNvPr id="80" name="楕円 79">
          <a:extLst>
            <a:ext uri="{FF2B5EF4-FFF2-40B4-BE49-F238E27FC236}">
              <a16:creationId xmlns:a16="http://schemas.microsoft.com/office/drawing/2014/main" id="{7CDB5069-E39C-47A4-A277-6DEBA09D9D68}"/>
            </a:ext>
          </a:extLst>
        </xdr:cNvPr>
        <xdr:cNvSpPr/>
      </xdr:nvSpPr>
      <xdr:spPr>
        <a:xfrm>
          <a:off x="1968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66403</xdr:rowOff>
    </xdr:to>
    <xdr:cxnSp macro="">
      <xdr:nvCxnSpPr>
        <xdr:cNvPr id="81" name="直線コネクタ 80">
          <a:extLst>
            <a:ext uri="{FF2B5EF4-FFF2-40B4-BE49-F238E27FC236}">
              <a16:creationId xmlns:a16="http://schemas.microsoft.com/office/drawing/2014/main" id="{AC9716FB-888B-46B6-B5D6-897B553C17A0}"/>
            </a:ext>
          </a:extLst>
        </xdr:cNvPr>
        <xdr:cNvCxnSpPr/>
      </xdr:nvCxnSpPr>
      <xdr:spPr>
        <a:xfrm>
          <a:off x="2019300" y="65439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a:extLst>
            <a:ext uri="{FF2B5EF4-FFF2-40B4-BE49-F238E27FC236}">
              <a16:creationId xmlns:a16="http://schemas.microsoft.com/office/drawing/2014/main" id="{22BCC624-4ACB-403F-B5F4-A50AF5E1E5B2}"/>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28847</xdr:rowOff>
    </xdr:to>
    <xdr:cxnSp macro="">
      <xdr:nvCxnSpPr>
        <xdr:cNvPr id="83" name="直線コネクタ 82">
          <a:extLst>
            <a:ext uri="{FF2B5EF4-FFF2-40B4-BE49-F238E27FC236}">
              <a16:creationId xmlns:a16="http://schemas.microsoft.com/office/drawing/2014/main" id="{9A4094CA-8695-4EC0-9178-E659F5528602}"/>
            </a:ext>
          </a:extLst>
        </xdr:cNvPr>
        <xdr:cNvCxnSpPr/>
      </xdr:nvCxnSpPr>
      <xdr:spPr>
        <a:xfrm>
          <a:off x="1130300" y="65227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4" name="n_1aveValue【図書館】&#10;有形固定資産減価償却率">
          <a:extLst>
            <a:ext uri="{FF2B5EF4-FFF2-40B4-BE49-F238E27FC236}">
              <a16:creationId xmlns:a16="http://schemas.microsoft.com/office/drawing/2014/main" id="{365E1E04-0849-46CE-90E8-40B456DC4C94}"/>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5" name="n_2aveValue【図書館】&#10;有形固定資産減価償却率">
          <a:extLst>
            <a:ext uri="{FF2B5EF4-FFF2-40B4-BE49-F238E27FC236}">
              <a16:creationId xmlns:a16="http://schemas.microsoft.com/office/drawing/2014/main" id="{7CA0944E-762B-4C4D-885C-346EAD3838FE}"/>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6" name="n_3aveValue【図書館】&#10;有形固定資産減価償却率">
          <a:extLst>
            <a:ext uri="{FF2B5EF4-FFF2-40B4-BE49-F238E27FC236}">
              <a16:creationId xmlns:a16="http://schemas.microsoft.com/office/drawing/2014/main" id="{C48AC8EE-7480-4FE2-A8EC-4A647ABD253E}"/>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7" name="n_4aveValue【図書館】&#10;有形固定資産減価償却率">
          <a:extLst>
            <a:ext uri="{FF2B5EF4-FFF2-40B4-BE49-F238E27FC236}">
              <a16:creationId xmlns:a16="http://schemas.microsoft.com/office/drawing/2014/main" id="{966DCE95-9AB5-4699-9FCB-28FF2A6F679B}"/>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144253</xdr:rowOff>
    </xdr:from>
    <xdr:ext cx="405111" cy="259045"/>
    <xdr:sp macro="" textlink="">
      <xdr:nvSpPr>
        <xdr:cNvPr id="88" name="n_1mainValue【図書館】&#10;有形固定資産減価償却率">
          <a:extLst>
            <a:ext uri="{FF2B5EF4-FFF2-40B4-BE49-F238E27FC236}">
              <a16:creationId xmlns:a16="http://schemas.microsoft.com/office/drawing/2014/main" id="{7BDA7E20-3A93-40F8-AC50-76D5ABCE9761}"/>
            </a:ext>
          </a:extLst>
        </xdr:cNvPr>
        <xdr:cNvSpPr txBox="1"/>
      </xdr:nvSpPr>
      <xdr:spPr>
        <a:xfrm>
          <a:off x="35820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108330</xdr:rowOff>
    </xdr:from>
    <xdr:ext cx="405111" cy="259045"/>
    <xdr:sp macro="" textlink="">
      <xdr:nvSpPr>
        <xdr:cNvPr id="89" name="n_2mainValue【図書館】&#10;有形固定資産減価償却率">
          <a:extLst>
            <a:ext uri="{FF2B5EF4-FFF2-40B4-BE49-F238E27FC236}">
              <a16:creationId xmlns:a16="http://schemas.microsoft.com/office/drawing/2014/main" id="{4938EEED-6118-4EE3-8C7A-109CF7F7C560}"/>
            </a:ext>
          </a:extLst>
        </xdr:cNvPr>
        <xdr:cNvSpPr txBox="1"/>
      </xdr:nvSpPr>
      <xdr:spPr>
        <a:xfrm>
          <a:off x="2705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90" name="n_3mainValue【図書館】&#10;有形固定資産減価償却率">
          <a:extLst>
            <a:ext uri="{FF2B5EF4-FFF2-40B4-BE49-F238E27FC236}">
              <a16:creationId xmlns:a16="http://schemas.microsoft.com/office/drawing/2014/main" id="{813DAC75-051C-4D99-B1BE-213DBED74750}"/>
            </a:ext>
          </a:extLst>
        </xdr:cNvPr>
        <xdr:cNvSpPr txBox="1"/>
      </xdr:nvSpPr>
      <xdr:spPr>
        <a:xfrm>
          <a:off x="1816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a:extLst>
            <a:ext uri="{FF2B5EF4-FFF2-40B4-BE49-F238E27FC236}">
              <a16:creationId xmlns:a16="http://schemas.microsoft.com/office/drawing/2014/main" id="{7B2C4007-CBC1-4453-AB2C-391D4DEF919B}"/>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AC98D14-97EE-4AD7-BB35-F4D4A23E2D5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C1D8FE4-5314-410D-9477-AC358815C5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016D2C-E9B6-493C-95E7-2E804749C6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4661DD7-7BDC-40A0-B469-78E7E13255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058815-787E-4F1B-AA24-29288BCB5D7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F3DF044-5915-4498-A51E-1C3E3E0FFD6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75AF874-B8FD-41BD-9636-A3F2C9942CB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F06E1B9-66AC-4AF9-AC52-8C9C9C4E10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E738124-E09E-4686-9F9E-9FCA6FBA52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CA8BC767-597C-466A-B9AC-53ED83B8A8B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DDC2E11D-5F90-45AF-ACE2-55846BEA4F7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B9A49356-A03A-4EA5-9F68-07AA343D04A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3F22DB04-E772-46BE-8404-5A638671F67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CA952EDE-8994-4077-95A6-02426D2A7E6A}"/>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318A7DF5-978D-429A-A40D-1FFAA6B221D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CC8326F4-3C3C-494C-B789-4F05608D4788}"/>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BC7C4BDA-9EC1-4529-B09B-687D2E78E84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EC99B944-CBA2-455A-8543-2309B65DD22F}"/>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DF0CAF57-B134-4B03-8B6D-6807792371E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A5D3D7AB-9B75-4CE5-988A-18F78D4F17A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11115571-FBFE-4F07-BFF4-CE7E5EBF5254}"/>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9AB63ABC-249A-4174-A2D9-AA1EB14DB19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B5985CC3-9B0D-4EA3-8B7F-300CEF47303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671F5966-CBB0-4B07-BED3-840EF07CDA1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CC4B3161-2E8F-4ECE-A1BE-BE0BA6C177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7" name="直線コネクタ 116">
          <a:extLst>
            <a:ext uri="{FF2B5EF4-FFF2-40B4-BE49-F238E27FC236}">
              <a16:creationId xmlns:a16="http://schemas.microsoft.com/office/drawing/2014/main" id="{0F8AE53A-BEC0-45CB-BE63-29A087F8DAA4}"/>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a:extLst>
            <a:ext uri="{FF2B5EF4-FFF2-40B4-BE49-F238E27FC236}">
              <a16:creationId xmlns:a16="http://schemas.microsoft.com/office/drawing/2014/main" id="{A6A9E3F6-DBD7-4A40-91A0-78B294BA9C6B}"/>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a:extLst>
            <a:ext uri="{FF2B5EF4-FFF2-40B4-BE49-F238E27FC236}">
              <a16:creationId xmlns:a16="http://schemas.microsoft.com/office/drawing/2014/main" id="{FB514A3E-57A5-4E9D-AA5A-26A790D03E98}"/>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20" name="【図書館】&#10;一人当たり面積最大値テキスト">
          <a:extLst>
            <a:ext uri="{FF2B5EF4-FFF2-40B4-BE49-F238E27FC236}">
              <a16:creationId xmlns:a16="http://schemas.microsoft.com/office/drawing/2014/main" id="{0C40B072-2680-4753-8199-3220FF05AF01}"/>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21" name="直線コネクタ 120">
          <a:extLst>
            <a:ext uri="{FF2B5EF4-FFF2-40B4-BE49-F238E27FC236}">
              <a16:creationId xmlns:a16="http://schemas.microsoft.com/office/drawing/2014/main" id="{BAEBAE84-83A3-48DD-98E2-5A4AED905B82}"/>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22" name="【図書館】&#10;一人当たり面積平均値テキスト">
          <a:extLst>
            <a:ext uri="{FF2B5EF4-FFF2-40B4-BE49-F238E27FC236}">
              <a16:creationId xmlns:a16="http://schemas.microsoft.com/office/drawing/2014/main" id="{E88E1ACA-A827-475D-8340-8C0E41B8390F}"/>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3" name="フローチャート: 判断 122">
          <a:extLst>
            <a:ext uri="{FF2B5EF4-FFF2-40B4-BE49-F238E27FC236}">
              <a16:creationId xmlns:a16="http://schemas.microsoft.com/office/drawing/2014/main" id="{EAADF6DC-E791-4975-AA09-F54D3746C974}"/>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4" name="フローチャート: 判断 123">
          <a:extLst>
            <a:ext uri="{FF2B5EF4-FFF2-40B4-BE49-F238E27FC236}">
              <a16:creationId xmlns:a16="http://schemas.microsoft.com/office/drawing/2014/main" id="{5B452C58-E94B-4E83-B6E4-AD205655F93D}"/>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5" name="フローチャート: 判断 124">
          <a:extLst>
            <a:ext uri="{FF2B5EF4-FFF2-40B4-BE49-F238E27FC236}">
              <a16:creationId xmlns:a16="http://schemas.microsoft.com/office/drawing/2014/main" id="{9F591C5C-87BF-492A-A162-C681F170F84A}"/>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6" name="フローチャート: 判断 125">
          <a:extLst>
            <a:ext uri="{FF2B5EF4-FFF2-40B4-BE49-F238E27FC236}">
              <a16:creationId xmlns:a16="http://schemas.microsoft.com/office/drawing/2014/main" id="{6E6BD752-54D9-43F4-A910-9174C9673963}"/>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7" name="フローチャート: 判断 126">
          <a:extLst>
            <a:ext uri="{FF2B5EF4-FFF2-40B4-BE49-F238E27FC236}">
              <a16:creationId xmlns:a16="http://schemas.microsoft.com/office/drawing/2014/main" id="{E1D53B2C-3A0B-4FF4-89C5-F9325D66A299}"/>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F508936-5A83-4552-9F89-D594CC06AC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BB720C-B806-4C4A-A88B-94837FB59B9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931B282-861D-42CF-87C5-9BFDEC1274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9524465-AA89-4C4F-A946-62A723E475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9EACE9CF-B865-46D5-9BDB-D9991F41D2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125004</xdr:rowOff>
    </xdr:from>
    <xdr:to>
      <xdr:col>55</xdr:col>
      <xdr:colOff>50800</xdr:colOff>
      <xdr:row>40</xdr:row>
      <xdr:rowOff>55154</xdr:rowOff>
    </xdr:to>
    <xdr:sp macro="" textlink="">
      <xdr:nvSpPr>
        <xdr:cNvPr id="133" name="楕円 132">
          <a:extLst>
            <a:ext uri="{FF2B5EF4-FFF2-40B4-BE49-F238E27FC236}">
              <a16:creationId xmlns:a16="http://schemas.microsoft.com/office/drawing/2014/main" id="{D56FBFE5-6A15-42BE-B664-36BEE06A843F}"/>
            </a:ext>
          </a:extLst>
        </xdr:cNvPr>
        <xdr:cNvSpPr/>
      </xdr:nvSpPr>
      <xdr:spPr>
        <a:xfrm>
          <a:off x="10426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147881</xdr:rowOff>
    </xdr:from>
    <xdr:ext cx="469744" cy="259045"/>
    <xdr:sp macro="" textlink="">
      <xdr:nvSpPr>
        <xdr:cNvPr id="134" name="【図書館】&#10;一人当たり面積該当値テキスト">
          <a:extLst>
            <a:ext uri="{FF2B5EF4-FFF2-40B4-BE49-F238E27FC236}">
              <a16:creationId xmlns:a16="http://schemas.microsoft.com/office/drawing/2014/main" id="{3C064F47-EDF9-4255-939B-6BEE5D86193D}"/>
            </a:ext>
          </a:extLst>
        </xdr:cNvPr>
        <xdr:cNvSpPr txBox="1"/>
      </xdr:nvSpPr>
      <xdr:spPr>
        <a:xfrm>
          <a:off x="10515600" y="666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144599</xdr:rowOff>
    </xdr:from>
    <xdr:to>
      <xdr:col>50</xdr:col>
      <xdr:colOff>165100</xdr:colOff>
      <xdr:row>40</xdr:row>
      <xdr:rowOff>74749</xdr:rowOff>
    </xdr:to>
    <xdr:sp macro="" textlink="">
      <xdr:nvSpPr>
        <xdr:cNvPr id="135" name="楕円 134">
          <a:extLst>
            <a:ext uri="{FF2B5EF4-FFF2-40B4-BE49-F238E27FC236}">
              <a16:creationId xmlns:a16="http://schemas.microsoft.com/office/drawing/2014/main" id="{302903AA-7196-4298-B75B-9C3BD5C66FAC}"/>
            </a:ext>
          </a:extLst>
        </xdr:cNvPr>
        <xdr:cNvSpPr/>
      </xdr:nvSpPr>
      <xdr:spPr>
        <a:xfrm>
          <a:off x="9588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xdr:rowOff>
    </xdr:from>
    <xdr:to>
      <xdr:col>55</xdr:col>
      <xdr:colOff>0</xdr:colOff>
      <xdr:row>40</xdr:row>
      <xdr:rowOff>23949</xdr:rowOff>
    </xdr:to>
    <xdr:cxnSp macro="">
      <xdr:nvCxnSpPr>
        <xdr:cNvPr id="136" name="直線コネクタ 135">
          <a:extLst>
            <a:ext uri="{FF2B5EF4-FFF2-40B4-BE49-F238E27FC236}">
              <a16:creationId xmlns:a16="http://schemas.microsoft.com/office/drawing/2014/main" id="{54189684-9989-4054-B36B-D3F2F9530C3E}"/>
            </a:ext>
          </a:extLst>
        </xdr:cNvPr>
        <xdr:cNvCxnSpPr/>
      </xdr:nvCxnSpPr>
      <xdr:spPr>
        <a:xfrm flipV="1">
          <a:off x="9639300" y="686235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37" name="楕円 136">
          <a:extLst>
            <a:ext uri="{FF2B5EF4-FFF2-40B4-BE49-F238E27FC236}">
              <a16:creationId xmlns:a16="http://schemas.microsoft.com/office/drawing/2014/main" id="{976F526F-BFE1-40C1-B5CD-C30DB4D216E9}"/>
            </a:ext>
          </a:extLst>
        </xdr:cNvPr>
        <xdr:cNvSpPr/>
      </xdr:nvSpPr>
      <xdr:spPr>
        <a:xfrm>
          <a:off x="8699500" y="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23949</xdr:rowOff>
    </xdr:from>
    <xdr:to>
      <xdr:col>50</xdr:col>
      <xdr:colOff>114300</xdr:colOff>
      <xdr:row>40</xdr:row>
      <xdr:rowOff>23949</xdr:rowOff>
    </xdr:to>
    <xdr:cxnSp macro="">
      <xdr:nvCxnSpPr>
        <xdr:cNvPr id="138" name="直線コネクタ 137">
          <a:extLst>
            <a:ext uri="{FF2B5EF4-FFF2-40B4-BE49-F238E27FC236}">
              <a16:creationId xmlns:a16="http://schemas.microsoft.com/office/drawing/2014/main" id="{91427288-E69F-41E3-902E-BA697AE7D774}"/>
            </a:ext>
          </a:extLst>
        </xdr:cNvPr>
        <xdr:cNvCxnSpPr/>
      </xdr:nvCxnSpPr>
      <xdr:spPr>
        <a:xfrm>
          <a:off x="8750300" y="68819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154396</xdr:rowOff>
    </xdr:from>
    <xdr:to>
      <xdr:col>41</xdr:col>
      <xdr:colOff>101600</xdr:colOff>
      <xdr:row>40</xdr:row>
      <xdr:rowOff>84546</xdr:rowOff>
    </xdr:to>
    <xdr:sp macro="" textlink="">
      <xdr:nvSpPr>
        <xdr:cNvPr id="139" name="楕円 138">
          <a:extLst>
            <a:ext uri="{FF2B5EF4-FFF2-40B4-BE49-F238E27FC236}">
              <a16:creationId xmlns:a16="http://schemas.microsoft.com/office/drawing/2014/main" id="{A026CA0D-B1B1-46B2-AD9B-B6DBF3A86064}"/>
            </a:ext>
          </a:extLst>
        </xdr:cNvPr>
        <xdr:cNvSpPr/>
      </xdr:nvSpPr>
      <xdr:spPr>
        <a:xfrm>
          <a:off x="781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23949</xdr:rowOff>
    </xdr:from>
    <xdr:to>
      <xdr:col>45</xdr:col>
      <xdr:colOff>177800</xdr:colOff>
      <xdr:row>40</xdr:row>
      <xdr:rowOff>33746</xdr:rowOff>
    </xdr:to>
    <xdr:cxnSp macro="">
      <xdr:nvCxnSpPr>
        <xdr:cNvPr id="140" name="直線コネクタ 139">
          <a:extLst>
            <a:ext uri="{FF2B5EF4-FFF2-40B4-BE49-F238E27FC236}">
              <a16:creationId xmlns:a16="http://schemas.microsoft.com/office/drawing/2014/main" id="{422E4169-2166-4126-989E-88F4889F82EC}"/>
            </a:ext>
          </a:extLst>
        </xdr:cNvPr>
        <xdr:cNvCxnSpPr/>
      </xdr:nvCxnSpPr>
      <xdr:spPr>
        <a:xfrm flipV="1">
          <a:off x="7861300" y="688194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41" name="楕円 140">
          <a:extLst>
            <a:ext uri="{FF2B5EF4-FFF2-40B4-BE49-F238E27FC236}">
              <a16:creationId xmlns:a16="http://schemas.microsoft.com/office/drawing/2014/main" id="{9723EBB6-33FB-4732-9E1D-EDDD74975865}"/>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33746</xdr:rowOff>
    </xdr:from>
    <xdr:to>
      <xdr:col>41</xdr:col>
      <xdr:colOff>50800</xdr:colOff>
      <xdr:row>40</xdr:row>
      <xdr:rowOff>53340</xdr:rowOff>
    </xdr:to>
    <xdr:cxnSp macro="">
      <xdr:nvCxnSpPr>
        <xdr:cNvPr id="142" name="直線コネクタ 141">
          <a:extLst>
            <a:ext uri="{FF2B5EF4-FFF2-40B4-BE49-F238E27FC236}">
              <a16:creationId xmlns:a16="http://schemas.microsoft.com/office/drawing/2014/main" id="{E6BD5C0A-1098-4A78-A3C9-1058F941018A}"/>
            </a:ext>
          </a:extLst>
        </xdr:cNvPr>
        <xdr:cNvCxnSpPr/>
      </xdr:nvCxnSpPr>
      <xdr:spPr>
        <a:xfrm flipV="1">
          <a:off x="6972300" y="689174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43" name="n_1aveValue【図書館】&#10;一人当たり面積">
          <a:extLst>
            <a:ext uri="{FF2B5EF4-FFF2-40B4-BE49-F238E27FC236}">
              <a16:creationId xmlns:a16="http://schemas.microsoft.com/office/drawing/2014/main" id="{B3DEC9B3-B86C-44CC-8644-9359EBEB4941}"/>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44" name="n_2aveValue【図書館】&#10;一人当たり面積">
          <a:extLst>
            <a:ext uri="{FF2B5EF4-FFF2-40B4-BE49-F238E27FC236}">
              <a16:creationId xmlns:a16="http://schemas.microsoft.com/office/drawing/2014/main" id="{16E5C411-BCC8-45AF-B8D8-455AA0927D78}"/>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5" name="n_3aveValue【図書館】&#10;一人当たり面積">
          <a:extLst>
            <a:ext uri="{FF2B5EF4-FFF2-40B4-BE49-F238E27FC236}">
              <a16:creationId xmlns:a16="http://schemas.microsoft.com/office/drawing/2014/main" id="{90FA20C8-885F-44F6-BBEB-598C3F4EDB42}"/>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6" name="n_4aveValue【図書館】&#10;一人当たり面積">
          <a:extLst>
            <a:ext uri="{FF2B5EF4-FFF2-40B4-BE49-F238E27FC236}">
              <a16:creationId xmlns:a16="http://schemas.microsoft.com/office/drawing/2014/main" id="{8D9039C9-0D88-4F20-A8D5-1106424B2840}"/>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91276</xdr:rowOff>
    </xdr:from>
    <xdr:ext cx="469744" cy="259045"/>
    <xdr:sp macro="" textlink="">
      <xdr:nvSpPr>
        <xdr:cNvPr id="147" name="n_1mainValue【図書館】&#10;一人当たり面積">
          <a:extLst>
            <a:ext uri="{FF2B5EF4-FFF2-40B4-BE49-F238E27FC236}">
              <a16:creationId xmlns:a16="http://schemas.microsoft.com/office/drawing/2014/main" id="{696D746B-0BFF-4E32-A9DC-F4C317BBFC1A}"/>
            </a:ext>
          </a:extLst>
        </xdr:cNvPr>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91276</xdr:rowOff>
    </xdr:from>
    <xdr:ext cx="469744" cy="259045"/>
    <xdr:sp macro="" textlink="">
      <xdr:nvSpPr>
        <xdr:cNvPr id="148" name="n_2mainValue【図書館】&#10;一人当たり面積">
          <a:extLst>
            <a:ext uri="{FF2B5EF4-FFF2-40B4-BE49-F238E27FC236}">
              <a16:creationId xmlns:a16="http://schemas.microsoft.com/office/drawing/2014/main" id="{B02B3895-E371-4986-91CD-DD4CD5340C9C}"/>
            </a:ext>
          </a:extLst>
        </xdr:cNvPr>
        <xdr:cNvSpPr txBox="1"/>
      </xdr:nvSpPr>
      <xdr:spPr>
        <a:xfrm>
          <a:off x="85154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101073</xdr:rowOff>
    </xdr:from>
    <xdr:ext cx="469744" cy="259045"/>
    <xdr:sp macro="" textlink="">
      <xdr:nvSpPr>
        <xdr:cNvPr id="149" name="n_3mainValue【図書館】&#10;一人当たり面積">
          <a:extLst>
            <a:ext uri="{FF2B5EF4-FFF2-40B4-BE49-F238E27FC236}">
              <a16:creationId xmlns:a16="http://schemas.microsoft.com/office/drawing/2014/main" id="{5B06DB17-4B99-4056-8467-15A19E8FF677}"/>
            </a:ext>
          </a:extLst>
        </xdr:cNvPr>
        <xdr:cNvSpPr txBox="1"/>
      </xdr:nvSpPr>
      <xdr:spPr>
        <a:xfrm>
          <a:off x="7626427" y="661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50" name="n_4mainValue【図書館】&#10;一人当たり面積">
          <a:extLst>
            <a:ext uri="{FF2B5EF4-FFF2-40B4-BE49-F238E27FC236}">
              <a16:creationId xmlns:a16="http://schemas.microsoft.com/office/drawing/2014/main" id="{E39404EF-4F87-412B-A2D0-AA07EE254ED6}"/>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EDA6237-9538-42D4-98A5-B4CEC8F486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EB3164B4-721A-408A-955D-05371501319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BE71D4C-AF65-464B-875E-1E17C2946C2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A559B3EA-DC3D-4BCD-B88A-8FAC829C4D9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DEACF776-BF3C-4E1E-AE32-9B998F7FF0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9A698EE8-2BA4-4110-B19C-8E5074DA42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78237DEC-E9EB-4FD5-AC0B-B000E84DB8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5DB7C25D-D85D-4579-B46F-EE5DF2D93A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1BE8E54B-6264-4984-8C68-168D1EDF5D9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2722401-898D-44B6-AC67-F58BD72B5E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7805C00-D6CE-4DF8-BA14-17E55C3807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5B89F678-9449-4976-83A2-42F242F87A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6E3EBE73-6553-48D8-91A0-D3B0DBA22E4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35E17F63-57AA-48BB-9DC1-AC2DFBAC5D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8C549FDE-E08D-423D-AB60-13B08DCE72F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6E872B71-ABE2-4182-AE2E-4036F291590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D4B9F166-F318-4402-8D32-FDBAC39AC4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38429AD6-F7AB-4506-B6F7-FB7AB9F01A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DA0DD221-59BE-4B36-B4BA-EC9FEF2645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ABFEF134-1742-4A4D-BE1D-EBE7167EB87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795E410E-4897-4C3A-B857-BDBE8346A08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D792762-5D95-4F9B-A336-683587BD513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72764FB0-EA18-48F5-8B52-8C85D8FCFDE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4541E477-5161-4724-A157-73CCBDAEAD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75" name="直線コネクタ 174">
          <a:extLst>
            <a:ext uri="{FF2B5EF4-FFF2-40B4-BE49-F238E27FC236}">
              <a16:creationId xmlns:a16="http://schemas.microsoft.com/office/drawing/2014/main" id="{BB20C365-4C17-4AC9-A884-0106ACC57015}"/>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a:extLst>
            <a:ext uri="{FF2B5EF4-FFF2-40B4-BE49-F238E27FC236}">
              <a16:creationId xmlns:a16="http://schemas.microsoft.com/office/drawing/2014/main" id="{DEFD92A4-E19E-4CE7-8737-19CDFD89415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a:extLst>
            <a:ext uri="{FF2B5EF4-FFF2-40B4-BE49-F238E27FC236}">
              <a16:creationId xmlns:a16="http://schemas.microsoft.com/office/drawing/2014/main" id="{A153FA35-B456-40BD-88E5-803174E4D62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AED1C721-992A-4DE9-9537-C6E0FC8F29DE}"/>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9" name="直線コネクタ 178">
          <a:extLst>
            <a:ext uri="{FF2B5EF4-FFF2-40B4-BE49-F238E27FC236}">
              <a16:creationId xmlns:a16="http://schemas.microsoft.com/office/drawing/2014/main" id="{9D59121D-A82E-4847-830E-454171C2AB31}"/>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CAC64093-CAB6-4E8E-BA37-AC81F26227B4}"/>
            </a:ext>
          </a:extLst>
        </xdr:cNvPr>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81" name="フローチャート: 判断 180">
          <a:extLst>
            <a:ext uri="{FF2B5EF4-FFF2-40B4-BE49-F238E27FC236}">
              <a16:creationId xmlns:a16="http://schemas.microsoft.com/office/drawing/2014/main" id="{40DD5A0B-F2CB-46C1-960E-EA862487B712}"/>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82" name="フローチャート: 判断 181">
          <a:extLst>
            <a:ext uri="{FF2B5EF4-FFF2-40B4-BE49-F238E27FC236}">
              <a16:creationId xmlns:a16="http://schemas.microsoft.com/office/drawing/2014/main" id="{4C60B7FC-7F17-4661-B467-23D19712B9F5}"/>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83" name="フローチャート: 判断 182">
          <a:extLst>
            <a:ext uri="{FF2B5EF4-FFF2-40B4-BE49-F238E27FC236}">
              <a16:creationId xmlns:a16="http://schemas.microsoft.com/office/drawing/2014/main" id="{BB27DAC3-9B3E-4F9F-95D1-8816974E4704}"/>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84" name="フローチャート: 判断 183">
          <a:extLst>
            <a:ext uri="{FF2B5EF4-FFF2-40B4-BE49-F238E27FC236}">
              <a16:creationId xmlns:a16="http://schemas.microsoft.com/office/drawing/2014/main" id="{E3F1FA84-963B-41BE-A376-643EC1DAF856}"/>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85" name="フローチャート: 判断 184">
          <a:extLst>
            <a:ext uri="{FF2B5EF4-FFF2-40B4-BE49-F238E27FC236}">
              <a16:creationId xmlns:a16="http://schemas.microsoft.com/office/drawing/2014/main" id="{6B46DF2B-7965-49FE-A382-97BC1E586D61}"/>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DF90737-FB5C-4B4A-A150-115276A044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45F7B61-E3F6-4A7A-8AF4-D4146874AB3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CD98C3-B4A0-44DA-B9D9-92E809042D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1D126449-38C0-4AF7-94B2-243555F8AA8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F243A875-90BF-48B3-9097-2C55EF6B5B6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118745</xdr:rowOff>
    </xdr:from>
    <xdr:to>
      <xdr:col>24</xdr:col>
      <xdr:colOff>114300</xdr:colOff>
      <xdr:row>64</xdr:row>
      <xdr:rowOff>48895</xdr:rowOff>
    </xdr:to>
    <xdr:sp macro="" textlink="">
      <xdr:nvSpPr>
        <xdr:cNvPr id="191" name="楕円 190">
          <a:extLst>
            <a:ext uri="{FF2B5EF4-FFF2-40B4-BE49-F238E27FC236}">
              <a16:creationId xmlns:a16="http://schemas.microsoft.com/office/drawing/2014/main" id="{B9F854A0-26C9-4FC7-91BA-82C23F8FE1FB}"/>
            </a:ext>
          </a:extLst>
        </xdr:cNvPr>
        <xdr:cNvSpPr/>
      </xdr:nvSpPr>
      <xdr:spPr>
        <a:xfrm>
          <a:off x="45847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33672</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538512D8-A205-4D9C-837D-83EE0DBE1F14}"/>
            </a:ext>
          </a:extLst>
        </xdr:cNvPr>
        <xdr:cNvSpPr txBox="1"/>
      </xdr:nvSpPr>
      <xdr:spPr>
        <a:xfrm>
          <a:off x="4673600" y="1083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105410</xdr:rowOff>
    </xdr:from>
    <xdr:to>
      <xdr:col>20</xdr:col>
      <xdr:colOff>38100</xdr:colOff>
      <xdr:row>64</xdr:row>
      <xdr:rowOff>35560</xdr:rowOff>
    </xdr:to>
    <xdr:sp macro="" textlink="">
      <xdr:nvSpPr>
        <xdr:cNvPr id="193" name="楕円 192">
          <a:extLst>
            <a:ext uri="{FF2B5EF4-FFF2-40B4-BE49-F238E27FC236}">
              <a16:creationId xmlns:a16="http://schemas.microsoft.com/office/drawing/2014/main" id="{0EB1E32F-98C6-4CF5-8719-D94A8A3E48C1}"/>
            </a:ext>
          </a:extLst>
        </xdr:cNvPr>
        <xdr:cNvSpPr/>
      </xdr:nvSpPr>
      <xdr:spPr>
        <a:xfrm>
          <a:off x="3746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156210</xdr:rowOff>
    </xdr:from>
    <xdr:to>
      <xdr:col>24</xdr:col>
      <xdr:colOff>63500</xdr:colOff>
      <xdr:row>63</xdr:row>
      <xdr:rowOff>169545</xdr:rowOff>
    </xdr:to>
    <xdr:cxnSp macro="">
      <xdr:nvCxnSpPr>
        <xdr:cNvPr id="194" name="直線コネクタ 193">
          <a:extLst>
            <a:ext uri="{FF2B5EF4-FFF2-40B4-BE49-F238E27FC236}">
              <a16:creationId xmlns:a16="http://schemas.microsoft.com/office/drawing/2014/main" id="{9367CDF6-9672-4AA4-B355-5D12C6BE692D}"/>
            </a:ext>
          </a:extLst>
        </xdr:cNvPr>
        <xdr:cNvCxnSpPr/>
      </xdr:nvCxnSpPr>
      <xdr:spPr>
        <a:xfrm>
          <a:off x="3797300" y="1095756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122555</xdr:rowOff>
    </xdr:from>
    <xdr:to>
      <xdr:col>15</xdr:col>
      <xdr:colOff>101600</xdr:colOff>
      <xdr:row>64</xdr:row>
      <xdr:rowOff>52705</xdr:rowOff>
    </xdr:to>
    <xdr:sp macro="" textlink="">
      <xdr:nvSpPr>
        <xdr:cNvPr id="195" name="楕円 194">
          <a:extLst>
            <a:ext uri="{FF2B5EF4-FFF2-40B4-BE49-F238E27FC236}">
              <a16:creationId xmlns:a16="http://schemas.microsoft.com/office/drawing/2014/main" id="{E0C8A254-A125-4943-A3D1-4E76E40514ED}"/>
            </a:ext>
          </a:extLst>
        </xdr:cNvPr>
        <xdr:cNvSpPr/>
      </xdr:nvSpPr>
      <xdr:spPr>
        <a:xfrm>
          <a:off x="2857500" y="1092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156210</xdr:rowOff>
    </xdr:from>
    <xdr:to>
      <xdr:col>19</xdr:col>
      <xdr:colOff>177800</xdr:colOff>
      <xdr:row>64</xdr:row>
      <xdr:rowOff>1905</xdr:rowOff>
    </xdr:to>
    <xdr:cxnSp macro="">
      <xdr:nvCxnSpPr>
        <xdr:cNvPr id="196" name="直線コネクタ 195">
          <a:extLst>
            <a:ext uri="{FF2B5EF4-FFF2-40B4-BE49-F238E27FC236}">
              <a16:creationId xmlns:a16="http://schemas.microsoft.com/office/drawing/2014/main" id="{FC3FB50D-A940-43D9-AB16-A448C56008FF}"/>
            </a:ext>
          </a:extLst>
        </xdr:cNvPr>
        <xdr:cNvCxnSpPr/>
      </xdr:nvCxnSpPr>
      <xdr:spPr>
        <a:xfrm flipV="1">
          <a:off x="2908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105410</xdr:rowOff>
    </xdr:from>
    <xdr:to>
      <xdr:col>10</xdr:col>
      <xdr:colOff>165100</xdr:colOff>
      <xdr:row>64</xdr:row>
      <xdr:rowOff>35560</xdr:rowOff>
    </xdr:to>
    <xdr:sp macro="" textlink="">
      <xdr:nvSpPr>
        <xdr:cNvPr id="197" name="楕円 196">
          <a:extLst>
            <a:ext uri="{FF2B5EF4-FFF2-40B4-BE49-F238E27FC236}">
              <a16:creationId xmlns:a16="http://schemas.microsoft.com/office/drawing/2014/main" id="{97A90DE0-7C97-412D-8E83-8E996F08A704}"/>
            </a:ext>
          </a:extLst>
        </xdr:cNvPr>
        <xdr:cNvSpPr/>
      </xdr:nvSpPr>
      <xdr:spPr>
        <a:xfrm>
          <a:off x="196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156210</xdr:rowOff>
    </xdr:from>
    <xdr:to>
      <xdr:col>15</xdr:col>
      <xdr:colOff>50800</xdr:colOff>
      <xdr:row>64</xdr:row>
      <xdr:rowOff>1905</xdr:rowOff>
    </xdr:to>
    <xdr:cxnSp macro="">
      <xdr:nvCxnSpPr>
        <xdr:cNvPr id="198" name="直線コネクタ 197">
          <a:extLst>
            <a:ext uri="{FF2B5EF4-FFF2-40B4-BE49-F238E27FC236}">
              <a16:creationId xmlns:a16="http://schemas.microsoft.com/office/drawing/2014/main" id="{3B44968C-1473-4E3F-A22A-539B3583A925}"/>
            </a:ext>
          </a:extLst>
        </xdr:cNvPr>
        <xdr:cNvCxnSpPr/>
      </xdr:nvCxnSpPr>
      <xdr:spPr>
        <a:xfrm>
          <a:off x="2019300" y="109575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93980</xdr:rowOff>
    </xdr:from>
    <xdr:to>
      <xdr:col>6</xdr:col>
      <xdr:colOff>38100</xdr:colOff>
      <xdr:row>64</xdr:row>
      <xdr:rowOff>24130</xdr:rowOff>
    </xdr:to>
    <xdr:sp macro="" textlink="">
      <xdr:nvSpPr>
        <xdr:cNvPr id="199" name="楕円 198">
          <a:extLst>
            <a:ext uri="{FF2B5EF4-FFF2-40B4-BE49-F238E27FC236}">
              <a16:creationId xmlns:a16="http://schemas.microsoft.com/office/drawing/2014/main" id="{071BD6A5-373A-413D-8B42-BC768A91F517}"/>
            </a:ext>
          </a:extLst>
        </xdr:cNvPr>
        <xdr:cNvSpPr/>
      </xdr:nvSpPr>
      <xdr:spPr>
        <a:xfrm>
          <a:off x="1079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144780</xdr:rowOff>
    </xdr:from>
    <xdr:to>
      <xdr:col>10</xdr:col>
      <xdr:colOff>114300</xdr:colOff>
      <xdr:row>63</xdr:row>
      <xdr:rowOff>156210</xdr:rowOff>
    </xdr:to>
    <xdr:cxnSp macro="">
      <xdr:nvCxnSpPr>
        <xdr:cNvPr id="200" name="直線コネクタ 199">
          <a:extLst>
            <a:ext uri="{FF2B5EF4-FFF2-40B4-BE49-F238E27FC236}">
              <a16:creationId xmlns:a16="http://schemas.microsoft.com/office/drawing/2014/main" id="{7DCEFFA0-5F95-4873-8382-E3CB3E8BE651}"/>
            </a:ext>
          </a:extLst>
        </xdr:cNvPr>
        <xdr:cNvCxnSpPr/>
      </xdr:nvCxnSpPr>
      <xdr:spPr>
        <a:xfrm>
          <a:off x="1130300" y="109461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201" name="n_1aveValue【体育館・プール】&#10;有形固定資産減価償却率">
          <a:extLst>
            <a:ext uri="{FF2B5EF4-FFF2-40B4-BE49-F238E27FC236}">
              <a16:creationId xmlns:a16="http://schemas.microsoft.com/office/drawing/2014/main" id="{E2AAA6E9-75B6-4537-AD74-7942A50B4821}"/>
            </a:ext>
          </a:extLst>
        </xdr:cNvPr>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202" name="n_2aveValue【体育館・プール】&#10;有形固定資産減価償却率">
          <a:extLst>
            <a:ext uri="{FF2B5EF4-FFF2-40B4-BE49-F238E27FC236}">
              <a16:creationId xmlns:a16="http://schemas.microsoft.com/office/drawing/2014/main" id="{1FE880EA-1BBD-4188-992D-C477FB61EE94}"/>
            </a:ext>
          </a:extLst>
        </xdr:cNvPr>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74947</xdr:rowOff>
    </xdr:from>
    <xdr:ext cx="405111" cy="259045"/>
    <xdr:sp macro="" textlink="">
      <xdr:nvSpPr>
        <xdr:cNvPr id="203" name="n_3aveValue【体育館・プール】&#10;有形固定資産減価償却率">
          <a:extLst>
            <a:ext uri="{FF2B5EF4-FFF2-40B4-BE49-F238E27FC236}">
              <a16:creationId xmlns:a16="http://schemas.microsoft.com/office/drawing/2014/main" id="{2F50EB35-E87B-4EE1-B61A-C9656E2DA6C2}"/>
            </a:ext>
          </a:extLst>
        </xdr:cNvPr>
        <xdr:cNvSpPr txBox="1"/>
      </xdr:nvSpPr>
      <xdr:spPr>
        <a:xfrm>
          <a:off x="1816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204" name="n_4aveValue【体育館・プール】&#10;有形固定資産減価償却率">
          <a:extLst>
            <a:ext uri="{FF2B5EF4-FFF2-40B4-BE49-F238E27FC236}">
              <a16:creationId xmlns:a16="http://schemas.microsoft.com/office/drawing/2014/main" id="{A8D79D32-C718-4DEB-8EDD-2E7AF42D533F}"/>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26687</xdr:rowOff>
    </xdr:from>
    <xdr:ext cx="405111" cy="259045"/>
    <xdr:sp macro="" textlink="">
      <xdr:nvSpPr>
        <xdr:cNvPr id="205" name="n_1mainValue【体育館・プール】&#10;有形固定資産減価償却率">
          <a:extLst>
            <a:ext uri="{FF2B5EF4-FFF2-40B4-BE49-F238E27FC236}">
              <a16:creationId xmlns:a16="http://schemas.microsoft.com/office/drawing/2014/main" id="{26410597-88E5-4B43-8124-23EE606E35AC}"/>
            </a:ext>
          </a:extLst>
        </xdr:cNvPr>
        <xdr:cNvSpPr txBox="1"/>
      </xdr:nvSpPr>
      <xdr:spPr>
        <a:xfrm>
          <a:off x="35820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43832</xdr:rowOff>
    </xdr:from>
    <xdr:ext cx="405111" cy="259045"/>
    <xdr:sp macro="" textlink="">
      <xdr:nvSpPr>
        <xdr:cNvPr id="206" name="n_2mainValue【体育館・プール】&#10;有形固定資産減価償却率">
          <a:extLst>
            <a:ext uri="{FF2B5EF4-FFF2-40B4-BE49-F238E27FC236}">
              <a16:creationId xmlns:a16="http://schemas.microsoft.com/office/drawing/2014/main" id="{E13E698A-2757-4D6A-B5CA-0A79E0155E17}"/>
            </a:ext>
          </a:extLst>
        </xdr:cNvPr>
        <xdr:cNvSpPr txBox="1"/>
      </xdr:nvSpPr>
      <xdr:spPr>
        <a:xfrm>
          <a:off x="2705744"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26687</xdr:rowOff>
    </xdr:from>
    <xdr:ext cx="405111" cy="259045"/>
    <xdr:sp macro="" textlink="">
      <xdr:nvSpPr>
        <xdr:cNvPr id="207" name="n_3mainValue【体育館・プール】&#10;有形固定資産減価償却率">
          <a:extLst>
            <a:ext uri="{FF2B5EF4-FFF2-40B4-BE49-F238E27FC236}">
              <a16:creationId xmlns:a16="http://schemas.microsoft.com/office/drawing/2014/main" id="{57975EB4-E045-4E3E-AFA5-FA83A812C1F9}"/>
            </a:ext>
          </a:extLst>
        </xdr:cNvPr>
        <xdr:cNvSpPr txBox="1"/>
      </xdr:nvSpPr>
      <xdr:spPr>
        <a:xfrm>
          <a:off x="1816744"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15257</xdr:rowOff>
    </xdr:from>
    <xdr:ext cx="405111" cy="259045"/>
    <xdr:sp macro="" textlink="">
      <xdr:nvSpPr>
        <xdr:cNvPr id="208" name="n_4mainValue【体育館・プール】&#10;有形固定資産減価償却率">
          <a:extLst>
            <a:ext uri="{FF2B5EF4-FFF2-40B4-BE49-F238E27FC236}">
              <a16:creationId xmlns:a16="http://schemas.microsoft.com/office/drawing/2014/main" id="{EB09899D-BA0B-4288-8CE2-6EF4680030CB}"/>
            </a:ext>
          </a:extLst>
        </xdr:cNvPr>
        <xdr:cNvSpPr txBox="1"/>
      </xdr:nvSpPr>
      <xdr:spPr>
        <a:xfrm>
          <a:off x="927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D96D614F-F37C-4A24-87BD-219FDB796C1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416541F5-E253-468E-BEED-8D19CF11B0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8C971D22-D36D-4572-9B4C-46856A7A4E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CDE991D0-DA45-4EF6-8B84-1892A2AF11A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50E82582-930F-417B-B78A-4FE245A706F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71649EE-2F13-4AB6-9EA9-FB081DEFA9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D0AC2C9C-F290-4007-9431-496712755D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B33C77E2-793F-4D3F-AC84-4359CFA8AF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D6418C14-04F4-416A-B790-70CE020FB1A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208443A-B51C-4168-9BBA-3EAAD626033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9" name="直線コネクタ 218">
          <a:extLst>
            <a:ext uri="{FF2B5EF4-FFF2-40B4-BE49-F238E27FC236}">
              <a16:creationId xmlns:a16="http://schemas.microsoft.com/office/drawing/2014/main" id="{41FDC43A-F7FB-4899-ABE3-C51E7A3F3C7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20" name="テキスト ボックス 219">
          <a:extLst>
            <a:ext uri="{FF2B5EF4-FFF2-40B4-BE49-F238E27FC236}">
              <a16:creationId xmlns:a16="http://schemas.microsoft.com/office/drawing/2014/main" id="{A9857697-F5AC-4E4C-96D0-8431620D883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B8DED27-C76D-4DEA-8936-EE556E4B63F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42E8DE6B-82E7-4912-9DF6-7D6982609C4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3" name="直線コネクタ 222">
          <a:extLst>
            <a:ext uri="{FF2B5EF4-FFF2-40B4-BE49-F238E27FC236}">
              <a16:creationId xmlns:a16="http://schemas.microsoft.com/office/drawing/2014/main" id="{1D5978DB-1C92-4E0D-B7C6-8F2C535E3DC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4" name="テキスト ボックス 223">
          <a:extLst>
            <a:ext uri="{FF2B5EF4-FFF2-40B4-BE49-F238E27FC236}">
              <a16:creationId xmlns:a16="http://schemas.microsoft.com/office/drawing/2014/main" id="{C023C208-7C04-4D87-B4A1-E72AAC3087A3}"/>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53D66EC-3DE8-4F23-BD80-4D2624988C4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2C4EA6AD-C2AD-4885-8934-441BBB98E3C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4E2D5B5-221C-4039-A8C3-CB0B58DB6A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28" name="直線コネクタ 227">
          <a:extLst>
            <a:ext uri="{FF2B5EF4-FFF2-40B4-BE49-F238E27FC236}">
              <a16:creationId xmlns:a16="http://schemas.microsoft.com/office/drawing/2014/main" id="{99B3F1B7-A480-47CD-9D02-D35FDDD38130}"/>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9" name="【体育館・プール】&#10;一人当たり面積最小値テキスト">
          <a:extLst>
            <a:ext uri="{FF2B5EF4-FFF2-40B4-BE49-F238E27FC236}">
              <a16:creationId xmlns:a16="http://schemas.microsoft.com/office/drawing/2014/main" id="{9CA20F1A-E153-433B-B83E-25C51FEAF3EC}"/>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30" name="直線コネクタ 229">
          <a:extLst>
            <a:ext uri="{FF2B5EF4-FFF2-40B4-BE49-F238E27FC236}">
              <a16:creationId xmlns:a16="http://schemas.microsoft.com/office/drawing/2014/main" id="{B31A0DD4-08AC-4636-A3D4-700F70B7E84C}"/>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31" name="【体育館・プール】&#10;一人当たり面積最大値テキスト">
          <a:extLst>
            <a:ext uri="{FF2B5EF4-FFF2-40B4-BE49-F238E27FC236}">
              <a16:creationId xmlns:a16="http://schemas.microsoft.com/office/drawing/2014/main" id="{57C72058-4FE4-4880-977D-E9F491F3014F}"/>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32" name="直線コネクタ 231">
          <a:extLst>
            <a:ext uri="{FF2B5EF4-FFF2-40B4-BE49-F238E27FC236}">
              <a16:creationId xmlns:a16="http://schemas.microsoft.com/office/drawing/2014/main" id="{85C1A6FC-B279-4E93-B9AA-BE86BF9A7F51}"/>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33" name="【体育館・プール】&#10;一人当たり面積平均値テキスト">
          <a:extLst>
            <a:ext uri="{FF2B5EF4-FFF2-40B4-BE49-F238E27FC236}">
              <a16:creationId xmlns:a16="http://schemas.microsoft.com/office/drawing/2014/main" id="{079B4E03-CA94-48A6-BBE7-679B22A16953}"/>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34" name="フローチャート: 判断 233">
          <a:extLst>
            <a:ext uri="{FF2B5EF4-FFF2-40B4-BE49-F238E27FC236}">
              <a16:creationId xmlns:a16="http://schemas.microsoft.com/office/drawing/2014/main" id="{56B9C350-66DC-4561-9DCC-6CEF4B92C5B6}"/>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35" name="フローチャート: 判断 234">
          <a:extLst>
            <a:ext uri="{FF2B5EF4-FFF2-40B4-BE49-F238E27FC236}">
              <a16:creationId xmlns:a16="http://schemas.microsoft.com/office/drawing/2014/main" id="{67CF570A-77A3-4FA8-B753-C6F296F7B658}"/>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36" name="フローチャート: 判断 235">
          <a:extLst>
            <a:ext uri="{FF2B5EF4-FFF2-40B4-BE49-F238E27FC236}">
              <a16:creationId xmlns:a16="http://schemas.microsoft.com/office/drawing/2014/main" id="{6A4CA0A1-D0F1-4A31-9661-36D67A9CD201}"/>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37" name="フローチャート: 判断 236">
          <a:extLst>
            <a:ext uri="{FF2B5EF4-FFF2-40B4-BE49-F238E27FC236}">
              <a16:creationId xmlns:a16="http://schemas.microsoft.com/office/drawing/2014/main" id="{69F2F728-0B97-4D61-B01B-A26BC53AE843}"/>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38" name="フローチャート: 判断 237">
          <a:extLst>
            <a:ext uri="{FF2B5EF4-FFF2-40B4-BE49-F238E27FC236}">
              <a16:creationId xmlns:a16="http://schemas.microsoft.com/office/drawing/2014/main" id="{74916D37-0819-44F8-81C4-30D243E24399}"/>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26E9885-8A87-484A-8326-9A2C0E4542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17C5B03-1F74-4DA4-A36C-2C9DB9023ED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7D2F0AB-DCBD-40E6-89C3-E4650F5042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7ACC63-6587-46EE-A218-BE6C63F214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2BE8F0-D440-4E31-8945-293494ADF7B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143510</xdr:rowOff>
    </xdr:from>
    <xdr:to>
      <xdr:col>55</xdr:col>
      <xdr:colOff>50800</xdr:colOff>
      <xdr:row>60</xdr:row>
      <xdr:rowOff>73660</xdr:rowOff>
    </xdr:to>
    <xdr:sp macro="" textlink="">
      <xdr:nvSpPr>
        <xdr:cNvPr id="244" name="楕円 243">
          <a:extLst>
            <a:ext uri="{FF2B5EF4-FFF2-40B4-BE49-F238E27FC236}">
              <a16:creationId xmlns:a16="http://schemas.microsoft.com/office/drawing/2014/main" id="{B536DB54-611F-4888-84A1-D3A240174D5B}"/>
            </a:ext>
          </a:extLst>
        </xdr:cNvPr>
        <xdr:cNvSpPr/>
      </xdr:nvSpPr>
      <xdr:spPr>
        <a:xfrm>
          <a:off x="10426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166387</xdr:rowOff>
    </xdr:from>
    <xdr:ext cx="469744" cy="259045"/>
    <xdr:sp macro="" textlink="">
      <xdr:nvSpPr>
        <xdr:cNvPr id="245" name="【体育館・プール】&#10;一人当たり面積該当値テキスト">
          <a:extLst>
            <a:ext uri="{FF2B5EF4-FFF2-40B4-BE49-F238E27FC236}">
              <a16:creationId xmlns:a16="http://schemas.microsoft.com/office/drawing/2014/main" id="{72703C7C-C875-4865-8830-6F149BD1CB40}"/>
            </a:ext>
          </a:extLst>
        </xdr:cNvPr>
        <xdr:cNvSpPr txBox="1"/>
      </xdr:nvSpPr>
      <xdr:spPr>
        <a:xfrm>
          <a:off x="105156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165798</xdr:rowOff>
    </xdr:from>
    <xdr:to>
      <xdr:col>50</xdr:col>
      <xdr:colOff>165100</xdr:colOff>
      <xdr:row>60</xdr:row>
      <xdr:rowOff>95948</xdr:rowOff>
    </xdr:to>
    <xdr:sp macro="" textlink="">
      <xdr:nvSpPr>
        <xdr:cNvPr id="246" name="楕円 245">
          <a:extLst>
            <a:ext uri="{FF2B5EF4-FFF2-40B4-BE49-F238E27FC236}">
              <a16:creationId xmlns:a16="http://schemas.microsoft.com/office/drawing/2014/main" id="{B7D1BAC7-E499-4030-B5F6-08F9179C7271}"/>
            </a:ext>
          </a:extLst>
        </xdr:cNvPr>
        <xdr:cNvSpPr/>
      </xdr:nvSpPr>
      <xdr:spPr>
        <a:xfrm>
          <a:off x="9588500" y="10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22860</xdr:rowOff>
    </xdr:from>
    <xdr:to>
      <xdr:col>55</xdr:col>
      <xdr:colOff>0</xdr:colOff>
      <xdr:row>60</xdr:row>
      <xdr:rowOff>45148</xdr:rowOff>
    </xdr:to>
    <xdr:cxnSp macro="">
      <xdr:nvCxnSpPr>
        <xdr:cNvPr id="247" name="直線コネクタ 246">
          <a:extLst>
            <a:ext uri="{FF2B5EF4-FFF2-40B4-BE49-F238E27FC236}">
              <a16:creationId xmlns:a16="http://schemas.microsoft.com/office/drawing/2014/main" id="{A3FC0612-2701-460F-8AAE-0923D53804F3}"/>
            </a:ext>
          </a:extLst>
        </xdr:cNvPr>
        <xdr:cNvCxnSpPr/>
      </xdr:nvCxnSpPr>
      <xdr:spPr>
        <a:xfrm flipV="1">
          <a:off x="9639300" y="10309860"/>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168084</xdr:rowOff>
    </xdr:from>
    <xdr:to>
      <xdr:col>46</xdr:col>
      <xdr:colOff>38100</xdr:colOff>
      <xdr:row>60</xdr:row>
      <xdr:rowOff>98234</xdr:rowOff>
    </xdr:to>
    <xdr:sp macro="" textlink="">
      <xdr:nvSpPr>
        <xdr:cNvPr id="248" name="楕円 247">
          <a:extLst>
            <a:ext uri="{FF2B5EF4-FFF2-40B4-BE49-F238E27FC236}">
              <a16:creationId xmlns:a16="http://schemas.microsoft.com/office/drawing/2014/main" id="{F2CA1BEC-D4E1-46D8-9B28-979C8BDFF800}"/>
            </a:ext>
          </a:extLst>
        </xdr:cNvPr>
        <xdr:cNvSpPr/>
      </xdr:nvSpPr>
      <xdr:spPr>
        <a:xfrm>
          <a:off x="8699500" y="10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45148</xdr:rowOff>
    </xdr:from>
    <xdr:to>
      <xdr:col>50</xdr:col>
      <xdr:colOff>114300</xdr:colOff>
      <xdr:row>60</xdr:row>
      <xdr:rowOff>47434</xdr:rowOff>
    </xdr:to>
    <xdr:cxnSp macro="">
      <xdr:nvCxnSpPr>
        <xdr:cNvPr id="249" name="直線コネクタ 248">
          <a:extLst>
            <a:ext uri="{FF2B5EF4-FFF2-40B4-BE49-F238E27FC236}">
              <a16:creationId xmlns:a16="http://schemas.microsoft.com/office/drawing/2014/main" id="{2267886F-E83D-46F5-892E-8CE363F58F13}"/>
            </a:ext>
          </a:extLst>
        </xdr:cNvPr>
        <xdr:cNvCxnSpPr/>
      </xdr:nvCxnSpPr>
      <xdr:spPr>
        <a:xfrm flipV="1">
          <a:off x="8750300" y="103321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103505</xdr:rowOff>
    </xdr:from>
    <xdr:to>
      <xdr:col>41</xdr:col>
      <xdr:colOff>101600</xdr:colOff>
      <xdr:row>61</xdr:row>
      <xdr:rowOff>33655</xdr:rowOff>
    </xdr:to>
    <xdr:sp macro="" textlink="">
      <xdr:nvSpPr>
        <xdr:cNvPr id="250" name="楕円 249">
          <a:extLst>
            <a:ext uri="{FF2B5EF4-FFF2-40B4-BE49-F238E27FC236}">
              <a16:creationId xmlns:a16="http://schemas.microsoft.com/office/drawing/2014/main" id="{586F2AAD-1D25-42E5-93FA-893D97ED7133}"/>
            </a:ext>
          </a:extLst>
        </xdr:cNvPr>
        <xdr:cNvSpPr/>
      </xdr:nvSpPr>
      <xdr:spPr>
        <a:xfrm>
          <a:off x="7810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47434</xdr:rowOff>
    </xdr:from>
    <xdr:to>
      <xdr:col>45</xdr:col>
      <xdr:colOff>177800</xdr:colOff>
      <xdr:row>60</xdr:row>
      <xdr:rowOff>154305</xdr:rowOff>
    </xdr:to>
    <xdr:cxnSp macro="">
      <xdr:nvCxnSpPr>
        <xdr:cNvPr id="251" name="直線コネクタ 250">
          <a:extLst>
            <a:ext uri="{FF2B5EF4-FFF2-40B4-BE49-F238E27FC236}">
              <a16:creationId xmlns:a16="http://schemas.microsoft.com/office/drawing/2014/main" id="{8B857375-8245-4462-82D6-70D154436E32}"/>
            </a:ext>
          </a:extLst>
        </xdr:cNvPr>
        <xdr:cNvCxnSpPr/>
      </xdr:nvCxnSpPr>
      <xdr:spPr>
        <a:xfrm flipV="1">
          <a:off x="7861300" y="10334434"/>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123507</xdr:rowOff>
    </xdr:from>
    <xdr:to>
      <xdr:col>36</xdr:col>
      <xdr:colOff>165100</xdr:colOff>
      <xdr:row>61</xdr:row>
      <xdr:rowOff>53657</xdr:rowOff>
    </xdr:to>
    <xdr:sp macro="" textlink="">
      <xdr:nvSpPr>
        <xdr:cNvPr id="252" name="楕円 251">
          <a:extLst>
            <a:ext uri="{FF2B5EF4-FFF2-40B4-BE49-F238E27FC236}">
              <a16:creationId xmlns:a16="http://schemas.microsoft.com/office/drawing/2014/main" id="{D15AB5D4-3DC2-411B-BB2F-3916D753860C}"/>
            </a:ext>
          </a:extLst>
        </xdr:cNvPr>
        <xdr:cNvSpPr/>
      </xdr:nvSpPr>
      <xdr:spPr>
        <a:xfrm>
          <a:off x="6921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154305</xdr:rowOff>
    </xdr:from>
    <xdr:to>
      <xdr:col>41</xdr:col>
      <xdr:colOff>50800</xdr:colOff>
      <xdr:row>61</xdr:row>
      <xdr:rowOff>2857</xdr:rowOff>
    </xdr:to>
    <xdr:cxnSp macro="">
      <xdr:nvCxnSpPr>
        <xdr:cNvPr id="253" name="直線コネクタ 252">
          <a:extLst>
            <a:ext uri="{FF2B5EF4-FFF2-40B4-BE49-F238E27FC236}">
              <a16:creationId xmlns:a16="http://schemas.microsoft.com/office/drawing/2014/main" id="{25CFDD55-6C98-433F-9CE3-FD5B420DA8A3}"/>
            </a:ext>
          </a:extLst>
        </xdr:cNvPr>
        <xdr:cNvCxnSpPr/>
      </xdr:nvCxnSpPr>
      <xdr:spPr>
        <a:xfrm flipV="1">
          <a:off x="6972300" y="1044130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54" name="n_1aveValue【体育館・プール】&#10;一人当たり面積">
          <a:extLst>
            <a:ext uri="{FF2B5EF4-FFF2-40B4-BE49-F238E27FC236}">
              <a16:creationId xmlns:a16="http://schemas.microsoft.com/office/drawing/2014/main" id="{C7B8576C-FF7D-4A66-8DA7-AAF72B840002}"/>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55" name="n_2aveValue【体育館・プール】&#10;一人当たり面積">
          <a:extLst>
            <a:ext uri="{FF2B5EF4-FFF2-40B4-BE49-F238E27FC236}">
              <a16:creationId xmlns:a16="http://schemas.microsoft.com/office/drawing/2014/main" id="{44166925-8AD7-4411-859B-B7DF4C3ACB60}"/>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56" name="n_3aveValue【体育館・プール】&#10;一人当たり面積">
          <a:extLst>
            <a:ext uri="{FF2B5EF4-FFF2-40B4-BE49-F238E27FC236}">
              <a16:creationId xmlns:a16="http://schemas.microsoft.com/office/drawing/2014/main" id="{8718F61F-F4A0-4B0E-A798-55646669DA81}"/>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152226</xdr:rowOff>
    </xdr:from>
    <xdr:ext cx="469744" cy="259045"/>
    <xdr:sp macro="" textlink="">
      <xdr:nvSpPr>
        <xdr:cNvPr id="257" name="n_4aveValue【体育館・プール】&#10;一人当たり面積">
          <a:extLst>
            <a:ext uri="{FF2B5EF4-FFF2-40B4-BE49-F238E27FC236}">
              <a16:creationId xmlns:a16="http://schemas.microsoft.com/office/drawing/2014/main" id="{5608A751-EE73-45BF-88F4-7D80F76F744E}"/>
            </a:ext>
          </a:extLst>
        </xdr:cNvPr>
        <xdr:cNvSpPr txBox="1"/>
      </xdr:nvSpPr>
      <xdr:spPr>
        <a:xfrm>
          <a:off x="6737427" y="1061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112475</xdr:rowOff>
    </xdr:from>
    <xdr:ext cx="469744" cy="259045"/>
    <xdr:sp macro="" textlink="">
      <xdr:nvSpPr>
        <xdr:cNvPr id="258" name="n_1mainValue【体育館・プール】&#10;一人当たり面積">
          <a:extLst>
            <a:ext uri="{FF2B5EF4-FFF2-40B4-BE49-F238E27FC236}">
              <a16:creationId xmlns:a16="http://schemas.microsoft.com/office/drawing/2014/main" id="{3594A495-7C33-47A1-96CD-DD708486526B}"/>
            </a:ext>
          </a:extLst>
        </xdr:cNvPr>
        <xdr:cNvSpPr txBox="1"/>
      </xdr:nvSpPr>
      <xdr:spPr>
        <a:xfrm>
          <a:off x="9391727" y="1005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114761</xdr:rowOff>
    </xdr:from>
    <xdr:ext cx="469744" cy="259045"/>
    <xdr:sp macro="" textlink="">
      <xdr:nvSpPr>
        <xdr:cNvPr id="259" name="n_2mainValue【体育館・プール】&#10;一人当たり面積">
          <a:extLst>
            <a:ext uri="{FF2B5EF4-FFF2-40B4-BE49-F238E27FC236}">
              <a16:creationId xmlns:a16="http://schemas.microsoft.com/office/drawing/2014/main" id="{08EC741F-EF59-47EB-985E-53EC5E978D3E}"/>
            </a:ext>
          </a:extLst>
        </xdr:cNvPr>
        <xdr:cNvSpPr txBox="1"/>
      </xdr:nvSpPr>
      <xdr:spPr>
        <a:xfrm>
          <a:off x="8515427" y="1005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50182</xdr:rowOff>
    </xdr:from>
    <xdr:ext cx="469744" cy="259045"/>
    <xdr:sp macro="" textlink="">
      <xdr:nvSpPr>
        <xdr:cNvPr id="260" name="n_3mainValue【体育館・プール】&#10;一人当たり面積">
          <a:extLst>
            <a:ext uri="{FF2B5EF4-FFF2-40B4-BE49-F238E27FC236}">
              <a16:creationId xmlns:a16="http://schemas.microsoft.com/office/drawing/2014/main" id="{ABD931AF-FC3F-4A59-A0DF-587A3AD56D06}"/>
            </a:ext>
          </a:extLst>
        </xdr:cNvPr>
        <xdr:cNvSpPr txBox="1"/>
      </xdr:nvSpPr>
      <xdr:spPr>
        <a:xfrm>
          <a:off x="7626427" y="1016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70184</xdr:rowOff>
    </xdr:from>
    <xdr:ext cx="469744" cy="259045"/>
    <xdr:sp macro="" textlink="">
      <xdr:nvSpPr>
        <xdr:cNvPr id="261" name="n_4mainValue【体育館・プール】&#10;一人当たり面積">
          <a:extLst>
            <a:ext uri="{FF2B5EF4-FFF2-40B4-BE49-F238E27FC236}">
              <a16:creationId xmlns:a16="http://schemas.microsoft.com/office/drawing/2014/main" id="{4CEE2EFE-44C7-4A07-B73B-D77BD352946D}"/>
            </a:ext>
          </a:extLst>
        </xdr:cNvPr>
        <xdr:cNvSpPr txBox="1"/>
      </xdr:nvSpPr>
      <xdr:spPr>
        <a:xfrm>
          <a:off x="6737427" y="1018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887F6EE-F919-4CF7-B5BD-A312F476A35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C4F9FF9-1D8B-4799-8CD2-0D0D697A28B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E9DFD4F-8B17-45DD-9ED1-269C0F527BD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A414884-DB4D-4BAC-8300-327D541F1EF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A4CE7D4-DED9-4C1E-96EF-30964BF5B8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BED2766-93AA-43EB-B449-8ACE00F194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DF9428D-5268-4E65-81C4-A081FB06F5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16F369C-0119-4D53-B722-584224415C0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523B14C-D3DD-4DF6-B8B7-715C7015D5D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F324622-0561-44CA-9DE0-B703882EC8C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DA220BE-9BD8-464B-B799-80A1A6F1D5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755F4A1D-6A04-40FF-B080-EFB7C0EA85D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024289A-14D2-4017-9C1C-1550792D366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FFBF29D-CD44-4D2F-AFBF-172D460A23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47E365E3-95D3-499E-A727-D13DBEBBA25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B40C968-291C-4AE6-AD7E-A794B8C977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A0DDD7C-C2E3-4092-BF3B-645D0C504B55}"/>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24FF182-9DA4-49B6-819A-56F452557E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9199024-50F5-4FCB-8D74-D6C9C94439F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368C4454-3F3E-4DE8-BF5B-A9BFCF16541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66CB17F-E8D0-4EBA-B3E8-AE452DA020C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75AC1875-479B-48DD-A8BD-034FC7B1618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29A55E5-F919-4FC6-800A-84AC9F7FE0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A527D773-5793-4483-AB65-C51AF13618B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3A239F4A-D052-4E4B-8B80-4E8FD54FCA4D}"/>
            </a:ext>
          </a:extLst>
        </xdr:cNvPr>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a:extLst>
            <a:ext uri="{FF2B5EF4-FFF2-40B4-BE49-F238E27FC236}">
              <a16:creationId xmlns:a16="http://schemas.microsoft.com/office/drawing/2014/main" id="{7680DA1A-CED1-4130-BA18-45DCD0729C0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1F36EAA7-7FAF-4608-8756-55226D72286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C0C763B9-EC38-4FE2-8667-AB7130798230}"/>
            </a:ext>
          </a:extLst>
        </xdr:cNvPr>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90" name="直線コネクタ 289">
          <a:extLst>
            <a:ext uri="{FF2B5EF4-FFF2-40B4-BE49-F238E27FC236}">
              <a16:creationId xmlns:a16="http://schemas.microsoft.com/office/drawing/2014/main" id="{E44E437B-BFB0-4568-825D-3BFE430E6059}"/>
            </a:ext>
          </a:extLst>
        </xdr:cNvPr>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2B527EA5-15BA-4011-8886-0B14298EDDFD}"/>
            </a:ext>
          </a:extLst>
        </xdr:cNvPr>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2" name="フローチャート: 判断 291">
          <a:extLst>
            <a:ext uri="{FF2B5EF4-FFF2-40B4-BE49-F238E27FC236}">
              <a16:creationId xmlns:a16="http://schemas.microsoft.com/office/drawing/2014/main" id="{19810E66-DD4D-4122-BCA8-B4DFDC317D51}"/>
            </a:ext>
          </a:extLst>
        </xdr:cNvPr>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93" name="フローチャート: 判断 292">
          <a:extLst>
            <a:ext uri="{FF2B5EF4-FFF2-40B4-BE49-F238E27FC236}">
              <a16:creationId xmlns:a16="http://schemas.microsoft.com/office/drawing/2014/main" id="{7D4B0F10-75AC-47D0-9004-3C5F71B476DE}"/>
            </a:ext>
          </a:extLst>
        </xdr:cNvPr>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94" name="フローチャート: 判断 293">
          <a:extLst>
            <a:ext uri="{FF2B5EF4-FFF2-40B4-BE49-F238E27FC236}">
              <a16:creationId xmlns:a16="http://schemas.microsoft.com/office/drawing/2014/main" id="{AE410C87-A914-4B4B-84FE-9F4127635BFC}"/>
            </a:ext>
          </a:extLst>
        </xdr:cNvPr>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95" name="フローチャート: 判断 294">
          <a:extLst>
            <a:ext uri="{FF2B5EF4-FFF2-40B4-BE49-F238E27FC236}">
              <a16:creationId xmlns:a16="http://schemas.microsoft.com/office/drawing/2014/main" id="{84D9AB93-3576-4F98-A6B1-1093B25CF6AC}"/>
            </a:ext>
          </a:extLst>
        </xdr:cNvPr>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96" name="フローチャート: 判断 295">
          <a:extLst>
            <a:ext uri="{FF2B5EF4-FFF2-40B4-BE49-F238E27FC236}">
              <a16:creationId xmlns:a16="http://schemas.microsoft.com/office/drawing/2014/main" id="{54B53FBE-ADB4-4816-AF7C-F1A630183183}"/>
            </a:ext>
          </a:extLst>
        </xdr:cNvPr>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B421F638-123E-4D99-A241-F13CB0F67F5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6C7385F-17E2-474F-8A21-667B7FF8EB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BE68F4C-4928-4694-8247-7D720CD086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5C0853C-8CB8-4D52-9DEF-4421C84C69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4F9ACB-F235-4387-B838-6A5F21BC3A0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a:extLst>
            <a:ext uri="{FF2B5EF4-FFF2-40B4-BE49-F238E27FC236}">
              <a16:creationId xmlns:a16="http://schemas.microsoft.com/office/drawing/2014/main" id="{4E9B7C77-2B95-4761-9444-73F8A4C7CF13}"/>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福祉施設】&#10;有形固定資産減価償却率該当値テキスト">
          <a:extLst>
            <a:ext uri="{FF2B5EF4-FFF2-40B4-BE49-F238E27FC236}">
              <a16:creationId xmlns:a16="http://schemas.microsoft.com/office/drawing/2014/main" id="{F3EE71F4-A23D-44AD-8750-84C9DA254DD6}"/>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5E977687-F57A-47DF-8896-DEE0075B28CA}"/>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a:extLst>
            <a:ext uri="{FF2B5EF4-FFF2-40B4-BE49-F238E27FC236}">
              <a16:creationId xmlns:a16="http://schemas.microsoft.com/office/drawing/2014/main" id="{2501D8FB-CA27-4252-A8FC-1F4AFB178DAA}"/>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a:extLst>
            <a:ext uri="{FF2B5EF4-FFF2-40B4-BE49-F238E27FC236}">
              <a16:creationId xmlns:a16="http://schemas.microsoft.com/office/drawing/2014/main" id="{9CD62ABF-212C-452B-97C9-6C0996D61587}"/>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a:extLst>
            <a:ext uri="{FF2B5EF4-FFF2-40B4-BE49-F238E27FC236}">
              <a16:creationId xmlns:a16="http://schemas.microsoft.com/office/drawing/2014/main" id="{FC23E72D-D447-4DA2-9763-76D04F4250EC}"/>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308" name="n_1aveValue【福祉施設】&#10;有形固定資産減価償却率">
          <a:extLst>
            <a:ext uri="{FF2B5EF4-FFF2-40B4-BE49-F238E27FC236}">
              <a16:creationId xmlns:a16="http://schemas.microsoft.com/office/drawing/2014/main" id="{131F3E00-3BBC-48E6-9489-41FCF88DDE29}"/>
            </a:ext>
          </a:extLst>
        </xdr:cNvPr>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09" name="n_2aveValue【福祉施設】&#10;有形固定資産減価償却率">
          <a:extLst>
            <a:ext uri="{FF2B5EF4-FFF2-40B4-BE49-F238E27FC236}">
              <a16:creationId xmlns:a16="http://schemas.microsoft.com/office/drawing/2014/main" id="{8FEF9DBD-F39A-499E-9A1C-E85573B99042}"/>
            </a:ext>
          </a:extLst>
        </xdr:cNvPr>
        <xdr:cNvSpPr txBox="1"/>
      </xdr:nvSpPr>
      <xdr:spPr>
        <a:xfrm>
          <a:off x="2705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130191</xdr:rowOff>
    </xdr:from>
    <xdr:ext cx="405111" cy="259045"/>
    <xdr:sp macro="" textlink="">
      <xdr:nvSpPr>
        <xdr:cNvPr id="310" name="n_3aveValue【福祉施設】&#10;有形固定資産減価償却率">
          <a:extLst>
            <a:ext uri="{FF2B5EF4-FFF2-40B4-BE49-F238E27FC236}">
              <a16:creationId xmlns:a16="http://schemas.microsoft.com/office/drawing/2014/main" id="{3B348209-BE70-427B-B637-98DF4C20C56F}"/>
            </a:ext>
          </a:extLst>
        </xdr:cNvPr>
        <xdr:cNvSpPr txBox="1"/>
      </xdr:nvSpPr>
      <xdr:spPr>
        <a:xfrm>
          <a:off x="1816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11" name="n_4aveValue【福祉施設】&#10;有形固定資産減価償却率">
          <a:extLst>
            <a:ext uri="{FF2B5EF4-FFF2-40B4-BE49-F238E27FC236}">
              <a16:creationId xmlns:a16="http://schemas.microsoft.com/office/drawing/2014/main" id="{272D1188-78F1-4BD5-ABB5-F23C0AC2BEC5}"/>
            </a:ext>
          </a:extLst>
        </xdr:cNvPr>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2" name="n_1mainValue【福祉施設】&#10;有形固定資産減価償却率">
          <a:extLst>
            <a:ext uri="{FF2B5EF4-FFF2-40B4-BE49-F238E27FC236}">
              <a16:creationId xmlns:a16="http://schemas.microsoft.com/office/drawing/2014/main" id="{ACE81C47-9994-4D68-A0DB-8D0C5B25961D}"/>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3" name="n_2mainValue【福祉施設】&#10;有形固定資産減価償却率">
          <a:extLst>
            <a:ext uri="{FF2B5EF4-FFF2-40B4-BE49-F238E27FC236}">
              <a16:creationId xmlns:a16="http://schemas.microsoft.com/office/drawing/2014/main" id="{C32D6C9D-A222-4F34-8972-9D70E2953A81}"/>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2061E8DF-4C37-423C-B2B4-7FF4AF91D22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5872A4E1-3230-4934-86AA-33DEE5C833A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EECA8D13-EF98-4DC5-B623-B753B0317DA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C0E7AF1E-E4AD-4431-9F60-F807FDEFD13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D7BAA105-EFFB-4D0E-AB35-C2F530D8F0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A9205FEE-B327-4636-8773-CAD4D8D175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CAD6915B-AEFB-4AC2-B377-4A8A5EABCA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A496D5D1-9DEE-4A4A-BD42-A857A0DAF3D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33E65373-F877-4C35-80A3-5496FBAA61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BE6DBDA6-DA13-457B-A63E-890AE8648AA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56C04375-34BD-4813-9940-EF1A8FBC8D0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5865CC9B-0250-471B-9DC8-C53327B50D8F}"/>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E22233E3-4CBF-4769-BFAB-2B365EA5004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971B5DD4-F310-4029-89D0-8A9E72F85B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C3B05AC6-7ABC-4E8C-8209-9990BF33FC9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9B64A642-6669-470E-836E-9DF213D1A46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E336F49D-A2EE-497E-81D9-1DD69F85B33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53D7D5D7-1D46-430E-80BE-91D5828E99B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52339A6F-754D-44AE-AFFD-71FC044DCC2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14C9DDF-E5DF-4246-83CB-6627893B3AF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9B892DE0-42A6-4897-8682-FF8B1CF1847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F3BED5E5-529C-4029-96A8-F385796488F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22170EF1-F18C-4833-8918-93B12ABA6A8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FB76D998-B07F-4440-BA0A-A827301F65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839FB2B-6ADC-4202-AC1A-051B76C4CA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39" name="直線コネクタ 338">
          <a:extLst>
            <a:ext uri="{FF2B5EF4-FFF2-40B4-BE49-F238E27FC236}">
              <a16:creationId xmlns:a16="http://schemas.microsoft.com/office/drawing/2014/main" id="{7D952AA1-5305-47C4-8D3A-2768663F9E3A}"/>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40" name="【福祉施設】&#10;一人当たり面積最小値テキスト">
          <a:extLst>
            <a:ext uri="{FF2B5EF4-FFF2-40B4-BE49-F238E27FC236}">
              <a16:creationId xmlns:a16="http://schemas.microsoft.com/office/drawing/2014/main" id="{B7386C89-9CA9-4892-ABB1-0272074E7061}"/>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41" name="直線コネクタ 340">
          <a:extLst>
            <a:ext uri="{FF2B5EF4-FFF2-40B4-BE49-F238E27FC236}">
              <a16:creationId xmlns:a16="http://schemas.microsoft.com/office/drawing/2014/main" id="{7333B8F6-DB23-47DB-BEDE-56D93DB3BC07}"/>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42" name="【福祉施設】&#10;一人当たり面積最大値テキスト">
          <a:extLst>
            <a:ext uri="{FF2B5EF4-FFF2-40B4-BE49-F238E27FC236}">
              <a16:creationId xmlns:a16="http://schemas.microsoft.com/office/drawing/2014/main" id="{2E8422D9-9E6F-403F-804F-C35035600E49}"/>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43" name="直線コネクタ 342">
          <a:extLst>
            <a:ext uri="{FF2B5EF4-FFF2-40B4-BE49-F238E27FC236}">
              <a16:creationId xmlns:a16="http://schemas.microsoft.com/office/drawing/2014/main" id="{8D2BF423-AEE0-44AC-8D41-53341D260300}"/>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44" name="【福祉施設】&#10;一人当たり面積平均値テキスト">
          <a:extLst>
            <a:ext uri="{FF2B5EF4-FFF2-40B4-BE49-F238E27FC236}">
              <a16:creationId xmlns:a16="http://schemas.microsoft.com/office/drawing/2014/main" id="{2508EB32-4BA8-4C8A-BDA6-A0F153BE0867}"/>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45" name="フローチャート: 判断 344">
          <a:extLst>
            <a:ext uri="{FF2B5EF4-FFF2-40B4-BE49-F238E27FC236}">
              <a16:creationId xmlns:a16="http://schemas.microsoft.com/office/drawing/2014/main" id="{DD8FD830-6D9F-448A-89F5-6491AA5E7A4E}"/>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46" name="フローチャート: 判断 345">
          <a:extLst>
            <a:ext uri="{FF2B5EF4-FFF2-40B4-BE49-F238E27FC236}">
              <a16:creationId xmlns:a16="http://schemas.microsoft.com/office/drawing/2014/main" id="{64F62722-6EF7-4D18-ACD4-0A03853523D8}"/>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47" name="フローチャート: 判断 346">
          <a:extLst>
            <a:ext uri="{FF2B5EF4-FFF2-40B4-BE49-F238E27FC236}">
              <a16:creationId xmlns:a16="http://schemas.microsoft.com/office/drawing/2014/main" id="{6C9B1522-8903-4BF5-AE5E-56CBC396990C}"/>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48" name="フローチャート: 判断 347">
          <a:extLst>
            <a:ext uri="{FF2B5EF4-FFF2-40B4-BE49-F238E27FC236}">
              <a16:creationId xmlns:a16="http://schemas.microsoft.com/office/drawing/2014/main" id="{ABB875C8-31CD-4EE1-B87C-1AA55CF5FB30}"/>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49" name="フローチャート: 判断 348">
          <a:extLst>
            <a:ext uri="{FF2B5EF4-FFF2-40B4-BE49-F238E27FC236}">
              <a16:creationId xmlns:a16="http://schemas.microsoft.com/office/drawing/2014/main" id="{E56AFF58-20E3-40F3-B2EA-F881830CB2B6}"/>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3178E74-5144-4F7A-93DC-C0B217BA33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5A925C5-45FB-4AA1-B562-D909FD07BC5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C9B651E-CB9D-40B5-88C3-B5FEB7DAA0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A445CC-BF54-459E-AC45-3ED6F534C8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C8485F-B25C-448F-99CD-CF65F8F0AB9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164193</xdr:rowOff>
    </xdr:from>
    <xdr:to>
      <xdr:col>55</xdr:col>
      <xdr:colOff>50800</xdr:colOff>
      <xdr:row>86</xdr:row>
      <xdr:rowOff>94343</xdr:rowOff>
    </xdr:to>
    <xdr:sp macro="" textlink="">
      <xdr:nvSpPr>
        <xdr:cNvPr id="355" name="楕円 354">
          <a:extLst>
            <a:ext uri="{FF2B5EF4-FFF2-40B4-BE49-F238E27FC236}">
              <a16:creationId xmlns:a16="http://schemas.microsoft.com/office/drawing/2014/main" id="{832CE5D6-C1AB-46AB-B011-8DBE1011B2A3}"/>
            </a:ext>
          </a:extLst>
        </xdr:cNvPr>
        <xdr:cNvSpPr/>
      </xdr:nvSpPr>
      <xdr:spPr>
        <a:xfrm>
          <a:off x="104267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79120</xdr:rowOff>
    </xdr:from>
    <xdr:ext cx="469744" cy="259045"/>
    <xdr:sp macro="" textlink="">
      <xdr:nvSpPr>
        <xdr:cNvPr id="356" name="【福祉施設】&#10;一人当たり面積該当値テキスト">
          <a:extLst>
            <a:ext uri="{FF2B5EF4-FFF2-40B4-BE49-F238E27FC236}">
              <a16:creationId xmlns:a16="http://schemas.microsoft.com/office/drawing/2014/main" id="{E508723E-C487-4579-A219-54B4834073C3}"/>
            </a:ext>
          </a:extLst>
        </xdr:cNvPr>
        <xdr:cNvSpPr txBox="1"/>
      </xdr:nvSpPr>
      <xdr:spPr>
        <a:xfrm>
          <a:off x="10515600" y="1465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57" name="楕円 356">
          <a:extLst>
            <a:ext uri="{FF2B5EF4-FFF2-40B4-BE49-F238E27FC236}">
              <a16:creationId xmlns:a16="http://schemas.microsoft.com/office/drawing/2014/main" id="{D6EEF56C-C9A0-4E65-ADDA-754B48DBECF2}"/>
            </a:ext>
          </a:extLst>
        </xdr:cNvPr>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43543</xdr:rowOff>
    </xdr:from>
    <xdr:to>
      <xdr:col>55</xdr:col>
      <xdr:colOff>0</xdr:colOff>
      <xdr:row>86</xdr:row>
      <xdr:rowOff>48986</xdr:rowOff>
    </xdr:to>
    <xdr:cxnSp macro="">
      <xdr:nvCxnSpPr>
        <xdr:cNvPr id="358" name="直線コネクタ 357">
          <a:extLst>
            <a:ext uri="{FF2B5EF4-FFF2-40B4-BE49-F238E27FC236}">
              <a16:creationId xmlns:a16="http://schemas.microsoft.com/office/drawing/2014/main" id="{C0A1F0DF-4884-4314-877E-8A8420C53C01}"/>
            </a:ext>
          </a:extLst>
        </xdr:cNvPr>
        <xdr:cNvCxnSpPr/>
      </xdr:nvCxnSpPr>
      <xdr:spPr>
        <a:xfrm flipV="1">
          <a:off x="9639300" y="14788243"/>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170724</xdr:rowOff>
    </xdr:from>
    <xdr:to>
      <xdr:col>46</xdr:col>
      <xdr:colOff>38100</xdr:colOff>
      <xdr:row>86</xdr:row>
      <xdr:rowOff>100874</xdr:rowOff>
    </xdr:to>
    <xdr:sp macro="" textlink="">
      <xdr:nvSpPr>
        <xdr:cNvPr id="359" name="楕円 358">
          <a:extLst>
            <a:ext uri="{FF2B5EF4-FFF2-40B4-BE49-F238E27FC236}">
              <a16:creationId xmlns:a16="http://schemas.microsoft.com/office/drawing/2014/main" id="{77253DDB-321D-4F1F-9FC6-4907839E3B04}"/>
            </a:ext>
          </a:extLst>
        </xdr:cNvPr>
        <xdr:cNvSpPr/>
      </xdr:nvSpPr>
      <xdr:spPr>
        <a:xfrm>
          <a:off x="8699500" y="1474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50074</xdr:rowOff>
    </xdr:to>
    <xdr:cxnSp macro="">
      <xdr:nvCxnSpPr>
        <xdr:cNvPr id="360" name="直線コネクタ 359">
          <a:extLst>
            <a:ext uri="{FF2B5EF4-FFF2-40B4-BE49-F238E27FC236}">
              <a16:creationId xmlns:a16="http://schemas.microsoft.com/office/drawing/2014/main" id="{30FF9600-0CF6-44C5-8609-6C082C7DAED0}"/>
            </a:ext>
          </a:extLst>
        </xdr:cNvPr>
        <xdr:cNvCxnSpPr/>
      </xdr:nvCxnSpPr>
      <xdr:spPr>
        <a:xfrm flipV="1">
          <a:off x="8750300" y="147936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61" name="n_1aveValue【福祉施設】&#10;一人当たり面積">
          <a:extLst>
            <a:ext uri="{FF2B5EF4-FFF2-40B4-BE49-F238E27FC236}">
              <a16:creationId xmlns:a16="http://schemas.microsoft.com/office/drawing/2014/main" id="{5C73EA15-3775-48BC-ABCD-5419B4966BD5}"/>
            </a:ext>
          </a:extLst>
        </xdr:cNvPr>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62" name="n_2aveValue【福祉施設】&#10;一人当たり面積">
          <a:extLst>
            <a:ext uri="{FF2B5EF4-FFF2-40B4-BE49-F238E27FC236}">
              <a16:creationId xmlns:a16="http://schemas.microsoft.com/office/drawing/2014/main" id="{B891D292-1ACF-4C7C-A629-89D6BC104830}"/>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63" name="n_3aveValue【福祉施設】&#10;一人当たり面積">
          <a:extLst>
            <a:ext uri="{FF2B5EF4-FFF2-40B4-BE49-F238E27FC236}">
              <a16:creationId xmlns:a16="http://schemas.microsoft.com/office/drawing/2014/main" id="{EEA03C30-AC1E-44C9-BFEB-07F1E897E5F0}"/>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64" name="n_4aveValue【福祉施設】&#10;一人当たり面積">
          <a:extLst>
            <a:ext uri="{FF2B5EF4-FFF2-40B4-BE49-F238E27FC236}">
              <a16:creationId xmlns:a16="http://schemas.microsoft.com/office/drawing/2014/main" id="{AF4AFFC7-CD42-47D5-8E68-2CE3BA105748}"/>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90913</xdr:rowOff>
    </xdr:from>
    <xdr:ext cx="469744" cy="259045"/>
    <xdr:sp macro="" textlink="">
      <xdr:nvSpPr>
        <xdr:cNvPr id="365" name="n_1mainValue【福祉施設】&#10;一人当たり面積">
          <a:extLst>
            <a:ext uri="{FF2B5EF4-FFF2-40B4-BE49-F238E27FC236}">
              <a16:creationId xmlns:a16="http://schemas.microsoft.com/office/drawing/2014/main" id="{9BACEBB0-04E3-450E-903B-B994FE4AD6EF}"/>
            </a:ext>
          </a:extLst>
        </xdr:cNvPr>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92001</xdr:rowOff>
    </xdr:from>
    <xdr:ext cx="469744" cy="259045"/>
    <xdr:sp macro="" textlink="">
      <xdr:nvSpPr>
        <xdr:cNvPr id="366" name="n_2mainValue【福祉施設】&#10;一人当たり面積">
          <a:extLst>
            <a:ext uri="{FF2B5EF4-FFF2-40B4-BE49-F238E27FC236}">
              <a16:creationId xmlns:a16="http://schemas.microsoft.com/office/drawing/2014/main" id="{5D01E99D-166D-42D0-BB21-2C3BA087E8D8}"/>
            </a:ext>
          </a:extLst>
        </xdr:cNvPr>
        <xdr:cNvSpPr txBox="1"/>
      </xdr:nvSpPr>
      <xdr:spPr>
        <a:xfrm>
          <a:off x="8515427" y="1483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7" name="正方形/長方形 366">
          <a:extLst>
            <a:ext uri="{FF2B5EF4-FFF2-40B4-BE49-F238E27FC236}">
              <a16:creationId xmlns:a16="http://schemas.microsoft.com/office/drawing/2014/main" id="{475EB1D1-B0EB-497E-B931-45AEC30D79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8" name="正方形/長方形 367">
          <a:extLst>
            <a:ext uri="{FF2B5EF4-FFF2-40B4-BE49-F238E27FC236}">
              <a16:creationId xmlns:a16="http://schemas.microsoft.com/office/drawing/2014/main" id="{AAECF1F1-3749-45FC-B570-CD6E8F4732A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9" name="正方形/長方形 368">
          <a:extLst>
            <a:ext uri="{FF2B5EF4-FFF2-40B4-BE49-F238E27FC236}">
              <a16:creationId xmlns:a16="http://schemas.microsoft.com/office/drawing/2014/main" id="{ED43520C-72BF-409B-A943-9ECE612525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0" name="正方形/長方形 369">
          <a:extLst>
            <a:ext uri="{FF2B5EF4-FFF2-40B4-BE49-F238E27FC236}">
              <a16:creationId xmlns:a16="http://schemas.microsoft.com/office/drawing/2014/main" id="{17684058-E3DF-4800-AAD9-D465E778E2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1" name="正方形/長方形 370">
          <a:extLst>
            <a:ext uri="{FF2B5EF4-FFF2-40B4-BE49-F238E27FC236}">
              <a16:creationId xmlns:a16="http://schemas.microsoft.com/office/drawing/2014/main" id="{AF775F4A-5B8A-4DED-BFFE-AD84A6A5843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2" name="正方形/長方形 371">
          <a:extLst>
            <a:ext uri="{FF2B5EF4-FFF2-40B4-BE49-F238E27FC236}">
              <a16:creationId xmlns:a16="http://schemas.microsoft.com/office/drawing/2014/main" id="{7342CC94-158E-4087-96A6-742B1C880E6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3" name="正方形/長方形 372">
          <a:extLst>
            <a:ext uri="{FF2B5EF4-FFF2-40B4-BE49-F238E27FC236}">
              <a16:creationId xmlns:a16="http://schemas.microsoft.com/office/drawing/2014/main" id="{D8EBA46C-FA4A-4757-99E7-8A336433EF2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正方形/長方形 373">
          <a:extLst>
            <a:ext uri="{FF2B5EF4-FFF2-40B4-BE49-F238E27FC236}">
              <a16:creationId xmlns:a16="http://schemas.microsoft.com/office/drawing/2014/main" id="{1600C448-7236-4B3A-A3C6-D81BCEB2991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5" name="テキスト ボックス 374">
          <a:extLst>
            <a:ext uri="{FF2B5EF4-FFF2-40B4-BE49-F238E27FC236}">
              <a16:creationId xmlns:a16="http://schemas.microsoft.com/office/drawing/2014/main" id="{83350D02-22CC-4D98-8F84-469E9721F6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6" name="直線コネクタ 375">
          <a:extLst>
            <a:ext uri="{FF2B5EF4-FFF2-40B4-BE49-F238E27FC236}">
              <a16:creationId xmlns:a16="http://schemas.microsoft.com/office/drawing/2014/main" id="{2758A8F9-F0F7-4C0F-ACDF-D956529EA51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7" name="テキスト ボックス 376">
          <a:extLst>
            <a:ext uri="{FF2B5EF4-FFF2-40B4-BE49-F238E27FC236}">
              <a16:creationId xmlns:a16="http://schemas.microsoft.com/office/drawing/2014/main" id="{F82F723F-83A1-427C-9541-56540990F9D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8" name="直線コネクタ 377">
          <a:extLst>
            <a:ext uri="{FF2B5EF4-FFF2-40B4-BE49-F238E27FC236}">
              <a16:creationId xmlns:a16="http://schemas.microsoft.com/office/drawing/2014/main" id="{F6C2F3FE-8AA6-4064-8F04-B8B97FA03D0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9" name="テキスト ボックス 378">
          <a:extLst>
            <a:ext uri="{FF2B5EF4-FFF2-40B4-BE49-F238E27FC236}">
              <a16:creationId xmlns:a16="http://schemas.microsoft.com/office/drawing/2014/main" id="{3ED6D58A-8ACA-4A99-A6E6-BECE0E35ABA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0" name="直線コネクタ 379">
          <a:extLst>
            <a:ext uri="{FF2B5EF4-FFF2-40B4-BE49-F238E27FC236}">
              <a16:creationId xmlns:a16="http://schemas.microsoft.com/office/drawing/2014/main" id="{F66CBFF8-A3B1-4468-B72B-80D9C0E9EC5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1" name="テキスト ボックス 380">
          <a:extLst>
            <a:ext uri="{FF2B5EF4-FFF2-40B4-BE49-F238E27FC236}">
              <a16:creationId xmlns:a16="http://schemas.microsoft.com/office/drawing/2014/main" id="{EB2A82A5-2E00-486B-AA9B-0D8DFF857D1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2" name="直線コネクタ 381">
          <a:extLst>
            <a:ext uri="{FF2B5EF4-FFF2-40B4-BE49-F238E27FC236}">
              <a16:creationId xmlns:a16="http://schemas.microsoft.com/office/drawing/2014/main" id="{482BF6B9-085C-40D9-A976-0DEF70B7895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3" name="テキスト ボックス 382">
          <a:extLst>
            <a:ext uri="{FF2B5EF4-FFF2-40B4-BE49-F238E27FC236}">
              <a16:creationId xmlns:a16="http://schemas.microsoft.com/office/drawing/2014/main" id="{92F9E6E9-A2D0-4CFF-BCB2-5A239769BDD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4" name="直線コネクタ 383">
          <a:extLst>
            <a:ext uri="{FF2B5EF4-FFF2-40B4-BE49-F238E27FC236}">
              <a16:creationId xmlns:a16="http://schemas.microsoft.com/office/drawing/2014/main" id="{3A112000-9E5D-4E53-B989-63943269C263}"/>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5" name="テキスト ボックス 384">
          <a:extLst>
            <a:ext uri="{FF2B5EF4-FFF2-40B4-BE49-F238E27FC236}">
              <a16:creationId xmlns:a16="http://schemas.microsoft.com/office/drawing/2014/main" id="{8FE0BCB4-70F1-4ACD-8C74-D586683DBEE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6" name="直線コネクタ 385">
          <a:extLst>
            <a:ext uri="{FF2B5EF4-FFF2-40B4-BE49-F238E27FC236}">
              <a16:creationId xmlns:a16="http://schemas.microsoft.com/office/drawing/2014/main" id="{C13BE92C-A327-4AEA-AD35-77028864FA2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7" name="テキスト ボックス 386">
          <a:extLst>
            <a:ext uri="{FF2B5EF4-FFF2-40B4-BE49-F238E27FC236}">
              <a16:creationId xmlns:a16="http://schemas.microsoft.com/office/drawing/2014/main" id="{38AB41FE-E785-478C-9798-C2F01BF9620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8" name="直線コネクタ 387">
          <a:extLst>
            <a:ext uri="{FF2B5EF4-FFF2-40B4-BE49-F238E27FC236}">
              <a16:creationId xmlns:a16="http://schemas.microsoft.com/office/drawing/2014/main" id="{CC8329C0-6B3E-4BF1-9D34-BFA4EF82105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9" name="テキスト ボックス 388">
          <a:extLst>
            <a:ext uri="{FF2B5EF4-FFF2-40B4-BE49-F238E27FC236}">
              <a16:creationId xmlns:a16="http://schemas.microsoft.com/office/drawing/2014/main" id="{876FD382-88A3-4BBD-B1A4-CDC56344818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0" name="直線コネクタ 389">
          <a:extLst>
            <a:ext uri="{FF2B5EF4-FFF2-40B4-BE49-F238E27FC236}">
              <a16:creationId xmlns:a16="http://schemas.microsoft.com/office/drawing/2014/main" id="{1BA0387E-F03D-4B9B-88C8-7F7ECFFA63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D6D13B9A-FCC5-46A9-B1AE-344F3B8FA20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92" name="直線コネクタ 391">
          <a:extLst>
            <a:ext uri="{FF2B5EF4-FFF2-40B4-BE49-F238E27FC236}">
              <a16:creationId xmlns:a16="http://schemas.microsoft.com/office/drawing/2014/main" id="{8D529B08-4E36-4CDE-A44A-1DDA383258A5}"/>
            </a:ext>
          </a:extLst>
        </xdr:cNvPr>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83D6DA85-67E4-4010-B133-80CD68F4A259}"/>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4" name="直線コネクタ 393">
          <a:extLst>
            <a:ext uri="{FF2B5EF4-FFF2-40B4-BE49-F238E27FC236}">
              <a16:creationId xmlns:a16="http://schemas.microsoft.com/office/drawing/2014/main" id="{F099C446-4DDD-4F63-8CD7-D12CB1716242}"/>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95" name="【市民会館】&#10;有形固定資産減価償却率最大値テキスト">
          <a:extLst>
            <a:ext uri="{FF2B5EF4-FFF2-40B4-BE49-F238E27FC236}">
              <a16:creationId xmlns:a16="http://schemas.microsoft.com/office/drawing/2014/main" id="{894243DB-EDDF-4FB8-9B7E-440349EDDA6F}"/>
            </a:ext>
          </a:extLst>
        </xdr:cNvPr>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96" name="直線コネクタ 395">
          <a:extLst>
            <a:ext uri="{FF2B5EF4-FFF2-40B4-BE49-F238E27FC236}">
              <a16:creationId xmlns:a16="http://schemas.microsoft.com/office/drawing/2014/main" id="{E0657B87-C267-4E2B-838E-539731C4B883}"/>
            </a:ext>
          </a:extLst>
        </xdr:cNvPr>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131553</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5CBE512-269D-4DF0-9FC5-44DDDBAD5FC6}"/>
            </a:ext>
          </a:extLst>
        </xdr:cNvPr>
        <xdr:cNvSpPr txBox="1"/>
      </xdr:nvSpPr>
      <xdr:spPr>
        <a:xfrm>
          <a:off x="4673600" y="1779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98" name="フローチャート: 判断 397">
          <a:extLst>
            <a:ext uri="{FF2B5EF4-FFF2-40B4-BE49-F238E27FC236}">
              <a16:creationId xmlns:a16="http://schemas.microsoft.com/office/drawing/2014/main" id="{2E8E9B62-E9E9-4B80-B35C-0497715ACB1B}"/>
            </a:ext>
          </a:extLst>
        </xdr:cNvPr>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9" name="フローチャート: 判断 398">
          <a:extLst>
            <a:ext uri="{FF2B5EF4-FFF2-40B4-BE49-F238E27FC236}">
              <a16:creationId xmlns:a16="http://schemas.microsoft.com/office/drawing/2014/main" id="{0C18E547-4095-4E2E-8B32-16DF941B2E1F}"/>
            </a:ext>
          </a:extLst>
        </xdr:cNvPr>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400" name="フローチャート: 判断 399">
          <a:extLst>
            <a:ext uri="{FF2B5EF4-FFF2-40B4-BE49-F238E27FC236}">
              <a16:creationId xmlns:a16="http://schemas.microsoft.com/office/drawing/2014/main" id="{26D93979-F1B4-4E1D-AD03-A957D250302F}"/>
            </a:ext>
          </a:extLst>
        </xdr:cNvPr>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401" name="フローチャート: 判断 400">
          <a:extLst>
            <a:ext uri="{FF2B5EF4-FFF2-40B4-BE49-F238E27FC236}">
              <a16:creationId xmlns:a16="http://schemas.microsoft.com/office/drawing/2014/main" id="{7B8AFC69-6322-49F1-AFF3-9579CBB4F2A2}"/>
            </a:ext>
          </a:extLst>
        </xdr:cNvPr>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402" name="フローチャート: 判断 401">
          <a:extLst>
            <a:ext uri="{FF2B5EF4-FFF2-40B4-BE49-F238E27FC236}">
              <a16:creationId xmlns:a16="http://schemas.microsoft.com/office/drawing/2014/main" id="{951D3919-F28F-4014-BDF0-2C1B3E39D2A0}"/>
            </a:ext>
          </a:extLst>
        </xdr:cNvPr>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D165537A-0EBC-49A5-B012-601459DBF68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7FC99897-C62B-4F44-BEB3-54C211C0BC1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793E40FC-DD53-483B-B9CA-28509314613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E0E65DE0-7FF8-4AFB-91A5-FDEFBB696FA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8F4428B9-C7CF-4218-8039-F20D8F2D2FA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8" name="楕円 407">
          <a:extLst>
            <a:ext uri="{FF2B5EF4-FFF2-40B4-BE49-F238E27FC236}">
              <a16:creationId xmlns:a16="http://schemas.microsoft.com/office/drawing/2014/main" id="{B66B51DA-3505-4929-94E5-2813182C1EFC}"/>
            </a:ext>
          </a:extLst>
        </xdr:cNvPr>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CCF41597-B136-4534-87D7-111526E14FAA}"/>
            </a:ext>
          </a:extLst>
        </xdr:cNvPr>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165826</xdr:rowOff>
    </xdr:from>
    <xdr:to>
      <xdr:col>20</xdr:col>
      <xdr:colOff>38100</xdr:colOff>
      <xdr:row>105</xdr:row>
      <xdr:rowOff>95976</xdr:rowOff>
    </xdr:to>
    <xdr:sp macro="" textlink="">
      <xdr:nvSpPr>
        <xdr:cNvPr id="410" name="楕円 409">
          <a:extLst>
            <a:ext uri="{FF2B5EF4-FFF2-40B4-BE49-F238E27FC236}">
              <a16:creationId xmlns:a16="http://schemas.microsoft.com/office/drawing/2014/main" id="{412A7286-E2FB-4E90-A972-670FFA6BDC66}"/>
            </a:ext>
          </a:extLst>
        </xdr:cNvPr>
        <xdr:cNvSpPr/>
      </xdr:nvSpPr>
      <xdr:spPr>
        <a:xfrm>
          <a:off x="3746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45176</xdr:rowOff>
    </xdr:from>
    <xdr:to>
      <xdr:col>24</xdr:col>
      <xdr:colOff>63500</xdr:colOff>
      <xdr:row>105</xdr:row>
      <xdr:rowOff>82731</xdr:rowOff>
    </xdr:to>
    <xdr:cxnSp macro="">
      <xdr:nvCxnSpPr>
        <xdr:cNvPr id="411" name="直線コネクタ 410">
          <a:extLst>
            <a:ext uri="{FF2B5EF4-FFF2-40B4-BE49-F238E27FC236}">
              <a16:creationId xmlns:a16="http://schemas.microsoft.com/office/drawing/2014/main" id="{CA694BC8-EBD9-4E18-A898-72A2E366B249}"/>
            </a:ext>
          </a:extLst>
        </xdr:cNvPr>
        <xdr:cNvCxnSpPr/>
      </xdr:nvCxnSpPr>
      <xdr:spPr>
        <a:xfrm>
          <a:off x="3797300" y="1804742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129902</xdr:rowOff>
    </xdr:from>
    <xdr:to>
      <xdr:col>15</xdr:col>
      <xdr:colOff>101600</xdr:colOff>
      <xdr:row>105</xdr:row>
      <xdr:rowOff>60052</xdr:rowOff>
    </xdr:to>
    <xdr:sp macro="" textlink="">
      <xdr:nvSpPr>
        <xdr:cNvPr id="412" name="楕円 411">
          <a:extLst>
            <a:ext uri="{FF2B5EF4-FFF2-40B4-BE49-F238E27FC236}">
              <a16:creationId xmlns:a16="http://schemas.microsoft.com/office/drawing/2014/main" id="{1C345935-23AB-43CF-9D65-0A95B4C78170}"/>
            </a:ext>
          </a:extLst>
        </xdr:cNvPr>
        <xdr:cNvSpPr/>
      </xdr:nvSpPr>
      <xdr:spPr>
        <a:xfrm>
          <a:off x="2857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9252</xdr:rowOff>
    </xdr:from>
    <xdr:to>
      <xdr:col>19</xdr:col>
      <xdr:colOff>177800</xdr:colOff>
      <xdr:row>105</xdr:row>
      <xdr:rowOff>45176</xdr:rowOff>
    </xdr:to>
    <xdr:cxnSp macro="">
      <xdr:nvCxnSpPr>
        <xdr:cNvPr id="413" name="直線コネクタ 412">
          <a:extLst>
            <a:ext uri="{FF2B5EF4-FFF2-40B4-BE49-F238E27FC236}">
              <a16:creationId xmlns:a16="http://schemas.microsoft.com/office/drawing/2014/main" id="{2610FED3-7318-4449-B09B-CC37BCC0AB1C}"/>
            </a:ext>
          </a:extLst>
        </xdr:cNvPr>
        <xdr:cNvCxnSpPr/>
      </xdr:nvCxnSpPr>
      <xdr:spPr>
        <a:xfrm>
          <a:off x="2908300" y="1801150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414" name="楕円 413">
          <a:extLst>
            <a:ext uri="{FF2B5EF4-FFF2-40B4-BE49-F238E27FC236}">
              <a16:creationId xmlns:a16="http://schemas.microsoft.com/office/drawing/2014/main" id="{BA1F4622-9853-4841-B5C7-CC5BAF2763D7}"/>
            </a:ext>
          </a:extLst>
        </xdr:cNvPr>
        <xdr:cNvSpPr/>
      </xdr:nvSpPr>
      <xdr:spPr>
        <a:xfrm>
          <a:off x="1968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143148</xdr:rowOff>
    </xdr:from>
    <xdr:to>
      <xdr:col>15</xdr:col>
      <xdr:colOff>50800</xdr:colOff>
      <xdr:row>105</xdr:row>
      <xdr:rowOff>9252</xdr:rowOff>
    </xdr:to>
    <xdr:cxnSp macro="">
      <xdr:nvCxnSpPr>
        <xdr:cNvPr id="415" name="直線コネクタ 414">
          <a:extLst>
            <a:ext uri="{FF2B5EF4-FFF2-40B4-BE49-F238E27FC236}">
              <a16:creationId xmlns:a16="http://schemas.microsoft.com/office/drawing/2014/main" id="{D8B69DBF-93D4-4994-9B32-493A91C5B30E}"/>
            </a:ext>
          </a:extLst>
        </xdr:cNvPr>
        <xdr:cNvCxnSpPr/>
      </xdr:nvCxnSpPr>
      <xdr:spPr>
        <a:xfrm>
          <a:off x="2019300" y="1797394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16" name="楕円 415">
          <a:extLst>
            <a:ext uri="{FF2B5EF4-FFF2-40B4-BE49-F238E27FC236}">
              <a16:creationId xmlns:a16="http://schemas.microsoft.com/office/drawing/2014/main" id="{2C942C89-50B5-4A9A-BE6B-54853EC3A57A}"/>
            </a:ext>
          </a:extLst>
        </xdr:cNvPr>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143148</xdr:rowOff>
    </xdr:to>
    <xdr:cxnSp macro="">
      <xdr:nvCxnSpPr>
        <xdr:cNvPr id="417" name="直線コネクタ 416">
          <a:extLst>
            <a:ext uri="{FF2B5EF4-FFF2-40B4-BE49-F238E27FC236}">
              <a16:creationId xmlns:a16="http://schemas.microsoft.com/office/drawing/2014/main" id="{E0B0BAD3-B85D-4E61-9660-D4D019FFFD6A}"/>
            </a:ext>
          </a:extLst>
        </xdr:cNvPr>
        <xdr:cNvCxnSpPr/>
      </xdr:nvCxnSpPr>
      <xdr:spPr>
        <a:xfrm>
          <a:off x="1130300" y="17952720"/>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3101</xdr:rowOff>
    </xdr:from>
    <xdr:ext cx="405111" cy="259045"/>
    <xdr:sp macro="" textlink="">
      <xdr:nvSpPr>
        <xdr:cNvPr id="418" name="n_1aveValue【市民会館】&#10;有形固定資産減価償却率">
          <a:extLst>
            <a:ext uri="{FF2B5EF4-FFF2-40B4-BE49-F238E27FC236}">
              <a16:creationId xmlns:a16="http://schemas.microsoft.com/office/drawing/2014/main" id="{31A589D0-7DE2-44CE-8E7B-3CCC3545E6ED}"/>
            </a:ext>
          </a:extLst>
        </xdr:cNvPr>
        <xdr:cNvSpPr txBox="1"/>
      </xdr:nvSpPr>
      <xdr:spPr>
        <a:xfrm>
          <a:off x="3582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171285</xdr:rowOff>
    </xdr:from>
    <xdr:ext cx="405111" cy="259045"/>
    <xdr:sp macro="" textlink="">
      <xdr:nvSpPr>
        <xdr:cNvPr id="419" name="n_2aveValue【市民会館】&#10;有形固定資産減価償却率">
          <a:extLst>
            <a:ext uri="{FF2B5EF4-FFF2-40B4-BE49-F238E27FC236}">
              <a16:creationId xmlns:a16="http://schemas.microsoft.com/office/drawing/2014/main" id="{A3E0193E-03FF-4231-8A4E-02C6CD45B649}"/>
            </a:ext>
          </a:extLst>
        </xdr:cNvPr>
        <xdr:cNvSpPr txBox="1"/>
      </xdr:nvSpPr>
      <xdr:spPr>
        <a:xfrm>
          <a:off x="2705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159856</xdr:rowOff>
    </xdr:from>
    <xdr:ext cx="405111" cy="259045"/>
    <xdr:sp macro="" textlink="">
      <xdr:nvSpPr>
        <xdr:cNvPr id="420" name="n_3aveValue【市民会館】&#10;有形固定資産減価償却率">
          <a:extLst>
            <a:ext uri="{FF2B5EF4-FFF2-40B4-BE49-F238E27FC236}">
              <a16:creationId xmlns:a16="http://schemas.microsoft.com/office/drawing/2014/main" id="{CA8594E1-FE12-48A2-948E-F9A835BFB462}"/>
            </a:ext>
          </a:extLst>
        </xdr:cNvPr>
        <xdr:cNvSpPr txBox="1"/>
      </xdr:nvSpPr>
      <xdr:spPr>
        <a:xfrm>
          <a:off x="1816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21" name="n_4aveValue【市民会館】&#10;有形固定資産減価償却率">
          <a:extLst>
            <a:ext uri="{FF2B5EF4-FFF2-40B4-BE49-F238E27FC236}">
              <a16:creationId xmlns:a16="http://schemas.microsoft.com/office/drawing/2014/main" id="{486380F1-211D-496A-956B-70FFD935B585}"/>
            </a:ext>
          </a:extLst>
        </xdr:cNvPr>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87103</xdr:rowOff>
    </xdr:from>
    <xdr:ext cx="405111" cy="259045"/>
    <xdr:sp macro="" textlink="">
      <xdr:nvSpPr>
        <xdr:cNvPr id="422" name="n_1mainValue【市民会館】&#10;有形固定資産減価償却率">
          <a:extLst>
            <a:ext uri="{FF2B5EF4-FFF2-40B4-BE49-F238E27FC236}">
              <a16:creationId xmlns:a16="http://schemas.microsoft.com/office/drawing/2014/main" id="{05307620-EF86-410B-A6B4-5931FD0081C9}"/>
            </a:ext>
          </a:extLst>
        </xdr:cNvPr>
        <xdr:cNvSpPr txBox="1"/>
      </xdr:nvSpPr>
      <xdr:spPr>
        <a:xfrm>
          <a:off x="3582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51179</xdr:rowOff>
    </xdr:from>
    <xdr:ext cx="405111" cy="259045"/>
    <xdr:sp macro="" textlink="">
      <xdr:nvSpPr>
        <xdr:cNvPr id="423" name="n_2mainValue【市民会館】&#10;有形固定資産減価償却率">
          <a:extLst>
            <a:ext uri="{FF2B5EF4-FFF2-40B4-BE49-F238E27FC236}">
              <a16:creationId xmlns:a16="http://schemas.microsoft.com/office/drawing/2014/main" id="{CA6AC6DD-172F-4819-B7D8-C8F2566829FD}"/>
            </a:ext>
          </a:extLst>
        </xdr:cNvPr>
        <xdr:cNvSpPr txBox="1"/>
      </xdr:nvSpPr>
      <xdr:spPr>
        <a:xfrm>
          <a:off x="2705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13625</xdr:rowOff>
    </xdr:from>
    <xdr:ext cx="405111" cy="259045"/>
    <xdr:sp macro="" textlink="">
      <xdr:nvSpPr>
        <xdr:cNvPr id="424" name="n_3mainValue【市民会館】&#10;有形固定資産減価償却率">
          <a:extLst>
            <a:ext uri="{FF2B5EF4-FFF2-40B4-BE49-F238E27FC236}">
              <a16:creationId xmlns:a16="http://schemas.microsoft.com/office/drawing/2014/main" id="{FCB3A254-59AC-4D2F-AFA4-8D4DFA596BC9}"/>
            </a:ext>
          </a:extLst>
        </xdr:cNvPr>
        <xdr:cNvSpPr txBox="1"/>
      </xdr:nvSpPr>
      <xdr:spPr>
        <a:xfrm>
          <a:off x="1816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25" name="n_4mainValue【市民会館】&#10;有形固定資産減価償却率">
          <a:extLst>
            <a:ext uri="{FF2B5EF4-FFF2-40B4-BE49-F238E27FC236}">
              <a16:creationId xmlns:a16="http://schemas.microsoft.com/office/drawing/2014/main" id="{1AE75C1A-7E76-4896-B7E3-AAA4022B78F2}"/>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6B25D886-F877-4E61-BDAB-4BBE69A343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F0A9FB6E-30E7-4683-A1BB-274CF4BCD0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9A8FEA9C-BC5A-4412-BE72-6268DC6668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D81D7DD4-5723-4836-B65C-3FB1C76F368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02409CE2-3E08-4C6B-B436-461D91335B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E6069793-A64A-484F-B941-87001DE79B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710C09F8-23B8-4496-9A47-E80C7DEA84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D3DD35C9-7E74-40C3-A169-FBA1136C310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2FB1054F-5EC8-44FA-908A-F90EAE107F6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D566394F-6B2B-4F7C-84AF-EE1F465B2D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6" name="直線コネクタ 435">
          <a:extLst>
            <a:ext uri="{FF2B5EF4-FFF2-40B4-BE49-F238E27FC236}">
              <a16:creationId xmlns:a16="http://schemas.microsoft.com/office/drawing/2014/main" id="{E5969C0E-F48F-4660-A022-FA9A15DD414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7" name="テキスト ボックス 436">
          <a:extLst>
            <a:ext uri="{FF2B5EF4-FFF2-40B4-BE49-F238E27FC236}">
              <a16:creationId xmlns:a16="http://schemas.microsoft.com/office/drawing/2014/main" id="{DB00C652-6931-4ABA-A2F0-937A5BC4CE2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8" name="直線コネクタ 437">
          <a:extLst>
            <a:ext uri="{FF2B5EF4-FFF2-40B4-BE49-F238E27FC236}">
              <a16:creationId xmlns:a16="http://schemas.microsoft.com/office/drawing/2014/main" id="{6724F2E3-5204-4363-8CBC-D1513850520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9" name="テキスト ボックス 438">
          <a:extLst>
            <a:ext uri="{FF2B5EF4-FFF2-40B4-BE49-F238E27FC236}">
              <a16:creationId xmlns:a16="http://schemas.microsoft.com/office/drawing/2014/main" id="{326F0791-2962-41D5-9792-258C345A2E5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0" name="直線コネクタ 439">
          <a:extLst>
            <a:ext uri="{FF2B5EF4-FFF2-40B4-BE49-F238E27FC236}">
              <a16:creationId xmlns:a16="http://schemas.microsoft.com/office/drawing/2014/main" id="{E2AAEC05-51F3-4E10-97B2-360685B7B18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1" name="テキスト ボックス 440">
          <a:extLst>
            <a:ext uri="{FF2B5EF4-FFF2-40B4-BE49-F238E27FC236}">
              <a16:creationId xmlns:a16="http://schemas.microsoft.com/office/drawing/2014/main" id="{87823574-47D0-498A-BB6F-8247B318859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2" name="直線コネクタ 441">
          <a:extLst>
            <a:ext uri="{FF2B5EF4-FFF2-40B4-BE49-F238E27FC236}">
              <a16:creationId xmlns:a16="http://schemas.microsoft.com/office/drawing/2014/main" id="{56C1BFC1-051E-4BB4-83C0-3EEF3DA258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3" name="テキスト ボックス 442">
          <a:extLst>
            <a:ext uri="{FF2B5EF4-FFF2-40B4-BE49-F238E27FC236}">
              <a16:creationId xmlns:a16="http://schemas.microsoft.com/office/drawing/2014/main" id="{DDAF2901-025F-47FD-92BF-E4E24475957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4" name="直線コネクタ 443">
          <a:extLst>
            <a:ext uri="{FF2B5EF4-FFF2-40B4-BE49-F238E27FC236}">
              <a16:creationId xmlns:a16="http://schemas.microsoft.com/office/drawing/2014/main" id="{D79715B2-2116-4806-908E-DB37095387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5" name="テキスト ボックス 444">
          <a:extLst>
            <a:ext uri="{FF2B5EF4-FFF2-40B4-BE49-F238E27FC236}">
              <a16:creationId xmlns:a16="http://schemas.microsoft.com/office/drawing/2014/main" id="{D346FA7D-FAB7-446E-8BA4-5F8CF287B16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a:extLst>
            <a:ext uri="{FF2B5EF4-FFF2-40B4-BE49-F238E27FC236}">
              <a16:creationId xmlns:a16="http://schemas.microsoft.com/office/drawing/2014/main" id="{1FB7BD8A-0D68-4B82-B433-D9214DDFAA9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7" name="テキスト ボックス 446">
          <a:extLst>
            <a:ext uri="{FF2B5EF4-FFF2-40B4-BE49-F238E27FC236}">
              <a16:creationId xmlns:a16="http://schemas.microsoft.com/office/drawing/2014/main" id="{015FE4DF-5A32-4DE9-98AE-9ECFDD70563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市民会館】&#10;一人当たり面積グラフ枠">
          <a:extLst>
            <a:ext uri="{FF2B5EF4-FFF2-40B4-BE49-F238E27FC236}">
              <a16:creationId xmlns:a16="http://schemas.microsoft.com/office/drawing/2014/main" id="{C1319324-B862-4229-A8C7-A4C3D1A0C39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49" name="直線コネクタ 448">
          <a:extLst>
            <a:ext uri="{FF2B5EF4-FFF2-40B4-BE49-F238E27FC236}">
              <a16:creationId xmlns:a16="http://schemas.microsoft.com/office/drawing/2014/main" id="{AF4FF739-BA24-4E6E-A261-FB1E5E92E38E}"/>
            </a:ext>
          </a:extLst>
        </xdr:cNvPr>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0" name="【市民会館】&#10;一人当たり面積最小値テキスト">
          <a:extLst>
            <a:ext uri="{FF2B5EF4-FFF2-40B4-BE49-F238E27FC236}">
              <a16:creationId xmlns:a16="http://schemas.microsoft.com/office/drawing/2014/main" id="{79439E73-E549-40CD-B8D5-93A315B8D082}"/>
            </a:ext>
          </a:extLst>
        </xdr:cNvPr>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1" name="直線コネクタ 450">
          <a:extLst>
            <a:ext uri="{FF2B5EF4-FFF2-40B4-BE49-F238E27FC236}">
              <a16:creationId xmlns:a16="http://schemas.microsoft.com/office/drawing/2014/main" id="{A07CE502-DF44-447A-840B-6C02F88477CB}"/>
            </a:ext>
          </a:extLst>
        </xdr:cNvPr>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52" name="【市民会館】&#10;一人当たり面積最大値テキスト">
          <a:extLst>
            <a:ext uri="{FF2B5EF4-FFF2-40B4-BE49-F238E27FC236}">
              <a16:creationId xmlns:a16="http://schemas.microsoft.com/office/drawing/2014/main" id="{E1AB85FC-98A3-4857-B15C-BF2575C463F7}"/>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53" name="直線コネクタ 452">
          <a:extLst>
            <a:ext uri="{FF2B5EF4-FFF2-40B4-BE49-F238E27FC236}">
              <a16:creationId xmlns:a16="http://schemas.microsoft.com/office/drawing/2014/main" id="{C1A14064-1A5A-4E90-99C4-BA1A697A3B43}"/>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54" name="【市民会館】&#10;一人当たり面積平均値テキスト">
          <a:extLst>
            <a:ext uri="{FF2B5EF4-FFF2-40B4-BE49-F238E27FC236}">
              <a16:creationId xmlns:a16="http://schemas.microsoft.com/office/drawing/2014/main" id="{CE68011B-0D85-4B0F-9838-D5E2838D597A}"/>
            </a:ext>
          </a:extLst>
        </xdr:cNvPr>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55" name="フローチャート: 判断 454">
          <a:extLst>
            <a:ext uri="{FF2B5EF4-FFF2-40B4-BE49-F238E27FC236}">
              <a16:creationId xmlns:a16="http://schemas.microsoft.com/office/drawing/2014/main" id="{69F58C86-AA57-45E6-B566-1ADAED566AC3}"/>
            </a:ext>
          </a:extLst>
        </xdr:cNvPr>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56" name="フローチャート: 判断 455">
          <a:extLst>
            <a:ext uri="{FF2B5EF4-FFF2-40B4-BE49-F238E27FC236}">
              <a16:creationId xmlns:a16="http://schemas.microsoft.com/office/drawing/2014/main" id="{986C140C-6C93-4B67-AC3E-81FE71A22982}"/>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57" name="フローチャート: 判断 456">
          <a:extLst>
            <a:ext uri="{FF2B5EF4-FFF2-40B4-BE49-F238E27FC236}">
              <a16:creationId xmlns:a16="http://schemas.microsoft.com/office/drawing/2014/main" id="{287859D8-164E-488A-8E1A-89275E4A06FF}"/>
            </a:ext>
          </a:extLst>
        </xdr:cNvPr>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8" name="フローチャート: 判断 457">
          <a:extLst>
            <a:ext uri="{FF2B5EF4-FFF2-40B4-BE49-F238E27FC236}">
              <a16:creationId xmlns:a16="http://schemas.microsoft.com/office/drawing/2014/main" id="{C74DDEF4-E502-484E-8650-49D26E970002}"/>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59" name="フローチャート: 判断 458">
          <a:extLst>
            <a:ext uri="{FF2B5EF4-FFF2-40B4-BE49-F238E27FC236}">
              <a16:creationId xmlns:a16="http://schemas.microsoft.com/office/drawing/2014/main" id="{DF152FAB-BDCA-4016-A164-A0D76E31C9DC}"/>
            </a:ext>
          </a:extLst>
        </xdr:cNvPr>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730239F2-9D24-43BD-A712-FA197855F74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D53A5850-359F-4541-8E84-2B8C9F6199E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0330297-24B3-4D5A-980D-1A870A51878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E05747B-5BD9-4CAC-9796-382A550A40A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5FA367ED-7848-4FCE-9A69-6B10A639388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160655</xdr:rowOff>
    </xdr:from>
    <xdr:to>
      <xdr:col>55</xdr:col>
      <xdr:colOff>50800</xdr:colOff>
      <xdr:row>106</xdr:row>
      <xdr:rowOff>90805</xdr:rowOff>
    </xdr:to>
    <xdr:sp macro="" textlink="">
      <xdr:nvSpPr>
        <xdr:cNvPr id="465" name="楕円 464">
          <a:extLst>
            <a:ext uri="{FF2B5EF4-FFF2-40B4-BE49-F238E27FC236}">
              <a16:creationId xmlns:a16="http://schemas.microsoft.com/office/drawing/2014/main" id="{69E14822-CB37-4C07-8A01-8986FDDB4ACA}"/>
            </a:ext>
          </a:extLst>
        </xdr:cNvPr>
        <xdr:cNvSpPr/>
      </xdr:nvSpPr>
      <xdr:spPr>
        <a:xfrm>
          <a:off x="104267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139082</xdr:rowOff>
    </xdr:from>
    <xdr:ext cx="469744" cy="259045"/>
    <xdr:sp macro="" textlink="">
      <xdr:nvSpPr>
        <xdr:cNvPr id="466" name="【市民会館】&#10;一人当たり面積該当値テキスト">
          <a:extLst>
            <a:ext uri="{FF2B5EF4-FFF2-40B4-BE49-F238E27FC236}">
              <a16:creationId xmlns:a16="http://schemas.microsoft.com/office/drawing/2014/main" id="{13714455-D8FD-4EB6-89D3-E6AD59F692E1}"/>
            </a:ext>
          </a:extLst>
        </xdr:cNvPr>
        <xdr:cNvSpPr txBox="1"/>
      </xdr:nvSpPr>
      <xdr:spPr>
        <a:xfrm>
          <a:off x="10515600"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6350</xdr:rowOff>
    </xdr:from>
    <xdr:to>
      <xdr:col>50</xdr:col>
      <xdr:colOff>165100</xdr:colOff>
      <xdr:row>106</xdr:row>
      <xdr:rowOff>107950</xdr:rowOff>
    </xdr:to>
    <xdr:sp macro="" textlink="">
      <xdr:nvSpPr>
        <xdr:cNvPr id="467" name="楕円 466">
          <a:extLst>
            <a:ext uri="{FF2B5EF4-FFF2-40B4-BE49-F238E27FC236}">
              <a16:creationId xmlns:a16="http://schemas.microsoft.com/office/drawing/2014/main" id="{691AF718-E9B1-4F81-ADBD-8FF26BC9D51F}"/>
            </a:ext>
          </a:extLst>
        </xdr:cNvPr>
        <xdr:cNvSpPr/>
      </xdr:nvSpPr>
      <xdr:spPr>
        <a:xfrm>
          <a:off x="9588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40005</xdr:rowOff>
    </xdr:from>
    <xdr:to>
      <xdr:col>55</xdr:col>
      <xdr:colOff>0</xdr:colOff>
      <xdr:row>106</xdr:row>
      <xdr:rowOff>57150</xdr:rowOff>
    </xdr:to>
    <xdr:cxnSp macro="">
      <xdr:nvCxnSpPr>
        <xdr:cNvPr id="468" name="直線コネクタ 467">
          <a:extLst>
            <a:ext uri="{FF2B5EF4-FFF2-40B4-BE49-F238E27FC236}">
              <a16:creationId xmlns:a16="http://schemas.microsoft.com/office/drawing/2014/main" id="{3DB0E2DF-37E2-4641-94D9-BE03E0B097C9}"/>
            </a:ext>
          </a:extLst>
        </xdr:cNvPr>
        <xdr:cNvCxnSpPr/>
      </xdr:nvCxnSpPr>
      <xdr:spPr>
        <a:xfrm flipV="1">
          <a:off x="9639300" y="182137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8255</xdr:rowOff>
    </xdr:from>
    <xdr:to>
      <xdr:col>46</xdr:col>
      <xdr:colOff>38100</xdr:colOff>
      <xdr:row>106</xdr:row>
      <xdr:rowOff>109855</xdr:rowOff>
    </xdr:to>
    <xdr:sp macro="" textlink="">
      <xdr:nvSpPr>
        <xdr:cNvPr id="469" name="楕円 468">
          <a:extLst>
            <a:ext uri="{FF2B5EF4-FFF2-40B4-BE49-F238E27FC236}">
              <a16:creationId xmlns:a16="http://schemas.microsoft.com/office/drawing/2014/main" id="{7CB3A3B8-95C5-47AA-BA0E-E0069A7E29BD}"/>
            </a:ext>
          </a:extLst>
        </xdr:cNvPr>
        <xdr:cNvSpPr/>
      </xdr:nvSpPr>
      <xdr:spPr>
        <a:xfrm>
          <a:off x="86995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57150</xdr:rowOff>
    </xdr:from>
    <xdr:to>
      <xdr:col>50</xdr:col>
      <xdr:colOff>114300</xdr:colOff>
      <xdr:row>106</xdr:row>
      <xdr:rowOff>59055</xdr:rowOff>
    </xdr:to>
    <xdr:cxnSp macro="">
      <xdr:nvCxnSpPr>
        <xdr:cNvPr id="470" name="直線コネクタ 469">
          <a:extLst>
            <a:ext uri="{FF2B5EF4-FFF2-40B4-BE49-F238E27FC236}">
              <a16:creationId xmlns:a16="http://schemas.microsoft.com/office/drawing/2014/main" id="{5FE6403A-22DA-4C64-A773-B0BB9D795A21}"/>
            </a:ext>
          </a:extLst>
        </xdr:cNvPr>
        <xdr:cNvCxnSpPr/>
      </xdr:nvCxnSpPr>
      <xdr:spPr>
        <a:xfrm flipV="1">
          <a:off x="8750300" y="18230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1" name="楕円 470">
          <a:extLst>
            <a:ext uri="{FF2B5EF4-FFF2-40B4-BE49-F238E27FC236}">
              <a16:creationId xmlns:a16="http://schemas.microsoft.com/office/drawing/2014/main" id="{DE1C8743-2A2B-483A-B5EC-46494C834F6B}"/>
            </a:ext>
          </a:extLst>
        </xdr:cNvPr>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59055</xdr:rowOff>
    </xdr:from>
    <xdr:to>
      <xdr:col>45</xdr:col>
      <xdr:colOff>177800</xdr:colOff>
      <xdr:row>106</xdr:row>
      <xdr:rowOff>68580</xdr:rowOff>
    </xdr:to>
    <xdr:cxnSp macro="">
      <xdr:nvCxnSpPr>
        <xdr:cNvPr id="472" name="直線コネクタ 471">
          <a:extLst>
            <a:ext uri="{FF2B5EF4-FFF2-40B4-BE49-F238E27FC236}">
              <a16:creationId xmlns:a16="http://schemas.microsoft.com/office/drawing/2014/main" id="{446AEC09-B8A9-48D4-B281-2283D382264A}"/>
            </a:ext>
          </a:extLst>
        </xdr:cNvPr>
        <xdr:cNvCxnSpPr/>
      </xdr:nvCxnSpPr>
      <xdr:spPr>
        <a:xfrm flipV="1">
          <a:off x="7861300" y="182327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38736</xdr:rowOff>
    </xdr:from>
    <xdr:to>
      <xdr:col>36</xdr:col>
      <xdr:colOff>165100</xdr:colOff>
      <xdr:row>106</xdr:row>
      <xdr:rowOff>140336</xdr:rowOff>
    </xdr:to>
    <xdr:sp macro="" textlink="">
      <xdr:nvSpPr>
        <xdr:cNvPr id="473" name="楕円 472">
          <a:extLst>
            <a:ext uri="{FF2B5EF4-FFF2-40B4-BE49-F238E27FC236}">
              <a16:creationId xmlns:a16="http://schemas.microsoft.com/office/drawing/2014/main" id="{5191C835-4B8C-43DF-9BE6-14051F8C4573}"/>
            </a:ext>
          </a:extLst>
        </xdr:cNvPr>
        <xdr:cNvSpPr/>
      </xdr:nvSpPr>
      <xdr:spPr>
        <a:xfrm>
          <a:off x="6921500" y="182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89536</xdr:rowOff>
    </xdr:to>
    <xdr:cxnSp macro="">
      <xdr:nvCxnSpPr>
        <xdr:cNvPr id="474" name="直線コネクタ 473">
          <a:extLst>
            <a:ext uri="{FF2B5EF4-FFF2-40B4-BE49-F238E27FC236}">
              <a16:creationId xmlns:a16="http://schemas.microsoft.com/office/drawing/2014/main" id="{295687B2-C6D1-4638-9B99-C3D3940B480D}"/>
            </a:ext>
          </a:extLst>
        </xdr:cNvPr>
        <xdr:cNvCxnSpPr/>
      </xdr:nvCxnSpPr>
      <xdr:spPr>
        <a:xfrm flipV="1">
          <a:off x="6972300" y="182422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75" name="n_1aveValue【市民会館】&#10;一人当たり面積">
          <a:extLst>
            <a:ext uri="{FF2B5EF4-FFF2-40B4-BE49-F238E27FC236}">
              <a16:creationId xmlns:a16="http://schemas.microsoft.com/office/drawing/2014/main" id="{D2A4C230-E91B-4A9B-929F-78C4AB95739D}"/>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76" name="n_2aveValue【市民会館】&#10;一人当たり面積">
          <a:extLst>
            <a:ext uri="{FF2B5EF4-FFF2-40B4-BE49-F238E27FC236}">
              <a16:creationId xmlns:a16="http://schemas.microsoft.com/office/drawing/2014/main" id="{697B6FC2-4212-4BE0-9C3B-89898F329C32}"/>
            </a:ext>
          </a:extLst>
        </xdr:cNvPr>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7" name="n_3aveValue【市民会館】&#10;一人当たり面積">
          <a:extLst>
            <a:ext uri="{FF2B5EF4-FFF2-40B4-BE49-F238E27FC236}">
              <a16:creationId xmlns:a16="http://schemas.microsoft.com/office/drawing/2014/main" id="{1EF909F0-7B65-4321-8FA2-D2E22AC81A26}"/>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78" name="n_4aveValue【市民会館】&#10;一人当たり面積">
          <a:extLst>
            <a:ext uri="{FF2B5EF4-FFF2-40B4-BE49-F238E27FC236}">
              <a16:creationId xmlns:a16="http://schemas.microsoft.com/office/drawing/2014/main" id="{737CF80F-491F-4D5F-9697-F22267986105}"/>
            </a:ext>
          </a:extLst>
        </xdr:cNvPr>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99077</xdr:rowOff>
    </xdr:from>
    <xdr:ext cx="469744" cy="259045"/>
    <xdr:sp macro="" textlink="">
      <xdr:nvSpPr>
        <xdr:cNvPr id="479" name="n_1mainValue【市民会館】&#10;一人当たり面積">
          <a:extLst>
            <a:ext uri="{FF2B5EF4-FFF2-40B4-BE49-F238E27FC236}">
              <a16:creationId xmlns:a16="http://schemas.microsoft.com/office/drawing/2014/main" id="{97581BF2-F421-4DA3-85B2-E8650ED0F5FA}"/>
            </a:ext>
          </a:extLst>
        </xdr:cNvPr>
        <xdr:cNvSpPr txBox="1"/>
      </xdr:nvSpPr>
      <xdr:spPr>
        <a:xfrm>
          <a:off x="93917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100982</xdr:rowOff>
    </xdr:from>
    <xdr:ext cx="469744" cy="259045"/>
    <xdr:sp macro="" textlink="">
      <xdr:nvSpPr>
        <xdr:cNvPr id="480" name="n_2mainValue【市民会館】&#10;一人当たり面積">
          <a:extLst>
            <a:ext uri="{FF2B5EF4-FFF2-40B4-BE49-F238E27FC236}">
              <a16:creationId xmlns:a16="http://schemas.microsoft.com/office/drawing/2014/main" id="{B00BE060-ADFD-4355-9C24-2724CC43F4B8}"/>
            </a:ext>
          </a:extLst>
        </xdr:cNvPr>
        <xdr:cNvSpPr txBox="1"/>
      </xdr:nvSpPr>
      <xdr:spPr>
        <a:xfrm>
          <a:off x="851542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81" name="n_3mainValue【市民会館】&#10;一人当たり面積">
          <a:extLst>
            <a:ext uri="{FF2B5EF4-FFF2-40B4-BE49-F238E27FC236}">
              <a16:creationId xmlns:a16="http://schemas.microsoft.com/office/drawing/2014/main" id="{BFEDC2C0-A119-4238-A62C-6022EF854712}"/>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131463</xdr:rowOff>
    </xdr:from>
    <xdr:ext cx="469744" cy="259045"/>
    <xdr:sp macro="" textlink="">
      <xdr:nvSpPr>
        <xdr:cNvPr id="482" name="n_4mainValue【市民会館】&#10;一人当たり面積">
          <a:extLst>
            <a:ext uri="{FF2B5EF4-FFF2-40B4-BE49-F238E27FC236}">
              <a16:creationId xmlns:a16="http://schemas.microsoft.com/office/drawing/2014/main" id="{92FED6A5-8638-4089-ACA0-F5AC8AB74567}"/>
            </a:ext>
          </a:extLst>
        </xdr:cNvPr>
        <xdr:cNvSpPr txBox="1"/>
      </xdr:nvSpPr>
      <xdr:spPr>
        <a:xfrm>
          <a:off x="6737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a:extLst>
            <a:ext uri="{FF2B5EF4-FFF2-40B4-BE49-F238E27FC236}">
              <a16:creationId xmlns:a16="http://schemas.microsoft.com/office/drawing/2014/main" id="{0CAE6D9B-911A-4890-8680-A286841CD0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a:extLst>
            <a:ext uri="{FF2B5EF4-FFF2-40B4-BE49-F238E27FC236}">
              <a16:creationId xmlns:a16="http://schemas.microsoft.com/office/drawing/2014/main" id="{A656C89D-2B48-412E-8098-A1A8C23B3E9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a:extLst>
            <a:ext uri="{FF2B5EF4-FFF2-40B4-BE49-F238E27FC236}">
              <a16:creationId xmlns:a16="http://schemas.microsoft.com/office/drawing/2014/main" id="{7234DB5E-54CC-48E9-AADB-F266FABE15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a:extLst>
            <a:ext uri="{FF2B5EF4-FFF2-40B4-BE49-F238E27FC236}">
              <a16:creationId xmlns:a16="http://schemas.microsoft.com/office/drawing/2014/main" id="{6BDC9D40-5EB4-4D15-AEEE-6595913E92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a:extLst>
            <a:ext uri="{FF2B5EF4-FFF2-40B4-BE49-F238E27FC236}">
              <a16:creationId xmlns:a16="http://schemas.microsoft.com/office/drawing/2014/main" id="{57E9983E-0DCA-4FF9-A091-FBBADE99F8D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a:extLst>
            <a:ext uri="{FF2B5EF4-FFF2-40B4-BE49-F238E27FC236}">
              <a16:creationId xmlns:a16="http://schemas.microsoft.com/office/drawing/2014/main" id="{446E586D-1CD4-42B2-BC6F-F6BC48B99AB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a:extLst>
            <a:ext uri="{FF2B5EF4-FFF2-40B4-BE49-F238E27FC236}">
              <a16:creationId xmlns:a16="http://schemas.microsoft.com/office/drawing/2014/main" id="{628F4ED9-0CD7-4874-91D1-77B016E0377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a:extLst>
            <a:ext uri="{FF2B5EF4-FFF2-40B4-BE49-F238E27FC236}">
              <a16:creationId xmlns:a16="http://schemas.microsoft.com/office/drawing/2014/main" id="{D955BD23-6E8A-49F1-8CEF-0A2846B4DCC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a:extLst>
            <a:ext uri="{FF2B5EF4-FFF2-40B4-BE49-F238E27FC236}">
              <a16:creationId xmlns:a16="http://schemas.microsoft.com/office/drawing/2014/main" id="{D4EC2C1E-463D-49AE-A87F-1B39BDC31E8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a:extLst>
            <a:ext uri="{FF2B5EF4-FFF2-40B4-BE49-F238E27FC236}">
              <a16:creationId xmlns:a16="http://schemas.microsoft.com/office/drawing/2014/main" id="{69DFCAC3-163C-48EF-A996-BEEC63E243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a:extLst>
            <a:ext uri="{FF2B5EF4-FFF2-40B4-BE49-F238E27FC236}">
              <a16:creationId xmlns:a16="http://schemas.microsoft.com/office/drawing/2014/main" id="{3CF5154F-A9B7-4466-9823-D2ECEEF649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a:extLst>
            <a:ext uri="{FF2B5EF4-FFF2-40B4-BE49-F238E27FC236}">
              <a16:creationId xmlns:a16="http://schemas.microsoft.com/office/drawing/2014/main" id="{4518A689-A78D-4B0A-9D1D-6C2BBC2C61E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5" name="テキスト ボックス 494">
          <a:extLst>
            <a:ext uri="{FF2B5EF4-FFF2-40B4-BE49-F238E27FC236}">
              <a16:creationId xmlns:a16="http://schemas.microsoft.com/office/drawing/2014/main" id="{8746A481-A720-465D-BF0E-AEF22009F19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a:extLst>
            <a:ext uri="{FF2B5EF4-FFF2-40B4-BE49-F238E27FC236}">
              <a16:creationId xmlns:a16="http://schemas.microsoft.com/office/drawing/2014/main" id="{BA22E528-B3BC-49B0-81F7-068A08D0067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a:extLst>
            <a:ext uri="{FF2B5EF4-FFF2-40B4-BE49-F238E27FC236}">
              <a16:creationId xmlns:a16="http://schemas.microsoft.com/office/drawing/2014/main" id="{364D2F91-8E63-402B-A686-7AB841D1B28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a:extLst>
            <a:ext uri="{FF2B5EF4-FFF2-40B4-BE49-F238E27FC236}">
              <a16:creationId xmlns:a16="http://schemas.microsoft.com/office/drawing/2014/main" id="{098B75D8-E38D-4AC5-8813-84E80069925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a:extLst>
            <a:ext uri="{FF2B5EF4-FFF2-40B4-BE49-F238E27FC236}">
              <a16:creationId xmlns:a16="http://schemas.microsoft.com/office/drawing/2014/main" id="{2F799A9F-C91B-43E8-BA09-D77E80EBFC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a:extLst>
            <a:ext uri="{FF2B5EF4-FFF2-40B4-BE49-F238E27FC236}">
              <a16:creationId xmlns:a16="http://schemas.microsoft.com/office/drawing/2014/main" id="{B021E8B9-F934-4305-985C-D1EEF45E35A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a:extLst>
            <a:ext uri="{FF2B5EF4-FFF2-40B4-BE49-F238E27FC236}">
              <a16:creationId xmlns:a16="http://schemas.microsoft.com/office/drawing/2014/main" id="{F3BF4654-7ABF-48C5-ADA8-F1C7886A207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a:extLst>
            <a:ext uri="{FF2B5EF4-FFF2-40B4-BE49-F238E27FC236}">
              <a16:creationId xmlns:a16="http://schemas.microsoft.com/office/drawing/2014/main" id="{B1D8F434-6D47-47EC-BB16-9F6CBD43DB8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a:extLst>
            <a:ext uri="{FF2B5EF4-FFF2-40B4-BE49-F238E27FC236}">
              <a16:creationId xmlns:a16="http://schemas.microsoft.com/office/drawing/2014/main" id="{7E0F2D71-53CB-45BF-B156-8890A819D3A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a:extLst>
            <a:ext uri="{FF2B5EF4-FFF2-40B4-BE49-F238E27FC236}">
              <a16:creationId xmlns:a16="http://schemas.microsoft.com/office/drawing/2014/main" id="{28D02FE7-94DE-41DC-A919-1DCF976829C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5" name="テキスト ボックス 504">
          <a:extLst>
            <a:ext uri="{FF2B5EF4-FFF2-40B4-BE49-F238E27FC236}">
              <a16:creationId xmlns:a16="http://schemas.microsoft.com/office/drawing/2014/main" id="{9B1D60B5-326C-4395-A71E-F840793825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EB5B186E-E2ED-447B-A93A-6C4277B603C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E23FE5A1-9EFF-4523-BD95-4B52623DC45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508" name="直線コネクタ 507">
          <a:extLst>
            <a:ext uri="{FF2B5EF4-FFF2-40B4-BE49-F238E27FC236}">
              <a16:creationId xmlns:a16="http://schemas.microsoft.com/office/drawing/2014/main" id="{06E7AE77-31FB-4D9B-86A1-697204C51CE1}"/>
            </a:ext>
          </a:extLst>
        </xdr:cNvPr>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9" name="【一般廃棄物処理施設】&#10;有形固定資産減価償却率最小値テキスト">
          <a:extLst>
            <a:ext uri="{FF2B5EF4-FFF2-40B4-BE49-F238E27FC236}">
              <a16:creationId xmlns:a16="http://schemas.microsoft.com/office/drawing/2014/main" id="{0798B75C-FB14-4698-967C-15D9764776F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0" name="直線コネクタ 509">
          <a:extLst>
            <a:ext uri="{FF2B5EF4-FFF2-40B4-BE49-F238E27FC236}">
              <a16:creationId xmlns:a16="http://schemas.microsoft.com/office/drawing/2014/main" id="{820BD715-F766-4E9F-9A63-419D516A71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250A23AB-0AC3-4D49-880A-251DDE08E575}"/>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12" name="直線コネクタ 511">
          <a:extLst>
            <a:ext uri="{FF2B5EF4-FFF2-40B4-BE49-F238E27FC236}">
              <a16:creationId xmlns:a16="http://schemas.microsoft.com/office/drawing/2014/main" id="{F36EBC51-5121-4653-B53D-51C53F9C79A4}"/>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9393AC19-8D08-47BF-B0A9-FBF386F0A7CD}"/>
            </a:ext>
          </a:extLst>
        </xdr:cNvPr>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14" name="フローチャート: 判断 513">
          <a:extLst>
            <a:ext uri="{FF2B5EF4-FFF2-40B4-BE49-F238E27FC236}">
              <a16:creationId xmlns:a16="http://schemas.microsoft.com/office/drawing/2014/main" id="{78FD6E04-E55F-4559-BEC1-CFBC8A2E9F54}"/>
            </a:ext>
          </a:extLst>
        </xdr:cNvPr>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15" name="フローチャート: 判断 514">
          <a:extLst>
            <a:ext uri="{FF2B5EF4-FFF2-40B4-BE49-F238E27FC236}">
              <a16:creationId xmlns:a16="http://schemas.microsoft.com/office/drawing/2014/main" id="{1ADA94A5-FEAA-4754-9183-2E80193832B8}"/>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16" name="フローチャート: 判断 515">
          <a:extLst>
            <a:ext uri="{FF2B5EF4-FFF2-40B4-BE49-F238E27FC236}">
              <a16:creationId xmlns:a16="http://schemas.microsoft.com/office/drawing/2014/main" id="{94597DD8-9BD1-4F8C-9750-745D133E55A4}"/>
            </a:ext>
          </a:extLst>
        </xdr:cNvPr>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17" name="フローチャート: 判断 516">
          <a:extLst>
            <a:ext uri="{FF2B5EF4-FFF2-40B4-BE49-F238E27FC236}">
              <a16:creationId xmlns:a16="http://schemas.microsoft.com/office/drawing/2014/main" id="{9E363DA3-A404-4B5F-99AE-D4F3FF06FB7B}"/>
            </a:ext>
          </a:extLst>
        </xdr:cNvPr>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18" name="フローチャート: 判断 517">
          <a:extLst>
            <a:ext uri="{FF2B5EF4-FFF2-40B4-BE49-F238E27FC236}">
              <a16:creationId xmlns:a16="http://schemas.microsoft.com/office/drawing/2014/main" id="{1DE0D769-A4F1-46B8-9963-EF445EA6C886}"/>
            </a:ext>
          </a:extLst>
        </xdr:cNvPr>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BFCEA897-55F0-488C-AE59-870027EAFB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CE055570-2651-4F20-8632-ABBFCC6FC2F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8550A04E-0A36-4779-AEC6-4E8CAE98DB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E68752A-A2ED-49D1-8270-336E4405A56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5A7C6AD-8694-4625-A856-1BBFCA3D352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24" name="楕円 523">
          <a:extLst>
            <a:ext uri="{FF2B5EF4-FFF2-40B4-BE49-F238E27FC236}">
              <a16:creationId xmlns:a16="http://schemas.microsoft.com/office/drawing/2014/main" id="{F811FF1D-3B14-4362-880A-098B34C84B0F}"/>
            </a:ext>
          </a:extLst>
        </xdr:cNvPr>
        <xdr:cNvSpPr/>
      </xdr:nvSpPr>
      <xdr:spPr>
        <a:xfrm>
          <a:off x="162687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10358</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BE474603-AC46-41FE-AF4E-B7FD2DEC8E48}"/>
            </a:ext>
          </a:extLst>
        </xdr:cNvPr>
        <xdr:cNvSpPr txBox="1"/>
      </xdr:nvSpPr>
      <xdr:spPr>
        <a:xfrm>
          <a:off x="16357600"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26" name="楕円 525">
          <a:extLst>
            <a:ext uri="{FF2B5EF4-FFF2-40B4-BE49-F238E27FC236}">
              <a16:creationId xmlns:a16="http://schemas.microsoft.com/office/drawing/2014/main" id="{64F5B6B0-6B19-4A7D-B772-3DB4A5C21E1F}"/>
            </a:ext>
          </a:extLst>
        </xdr:cNvPr>
        <xdr:cNvSpPr/>
      </xdr:nvSpPr>
      <xdr:spPr>
        <a:xfrm>
          <a:off x="15430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82731</xdr:rowOff>
    </xdr:to>
    <xdr:cxnSp macro="">
      <xdr:nvCxnSpPr>
        <xdr:cNvPr id="527" name="直線コネクタ 526">
          <a:extLst>
            <a:ext uri="{FF2B5EF4-FFF2-40B4-BE49-F238E27FC236}">
              <a16:creationId xmlns:a16="http://schemas.microsoft.com/office/drawing/2014/main" id="{A4944F02-D7AA-45D9-ADC7-06303733E43F}"/>
            </a:ext>
          </a:extLst>
        </xdr:cNvPr>
        <xdr:cNvCxnSpPr/>
      </xdr:nvCxnSpPr>
      <xdr:spPr>
        <a:xfrm>
          <a:off x="15481300" y="672519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8" name="楕円 527">
          <a:extLst>
            <a:ext uri="{FF2B5EF4-FFF2-40B4-BE49-F238E27FC236}">
              <a16:creationId xmlns:a16="http://schemas.microsoft.com/office/drawing/2014/main" id="{BC1E6B70-1379-4BF8-9756-01569B691390}"/>
            </a:ext>
          </a:extLst>
        </xdr:cNvPr>
        <xdr:cNvSpPr/>
      </xdr:nvSpPr>
      <xdr:spPr>
        <a:xfrm>
          <a:off x="14541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38644</xdr:rowOff>
    </xdr:to>
    <xdr:cxnSp macro="">
      <xdr:nvCxnSpPr>
        <xdr:cNvPr id="529" name="直線コネクタ 528">
          <a:extLst>
            <a:ext uri="{FF2B5EF4-FFF2-40B4-BE49-F238E27FC236}">
              <a16:creationId xmlns:a16="http://schemas.microsoft.com/office/drawing/2014/main" id="{4F4AF24A-F806-41EB-973B-B34FFEC1D653}"/>
            </a:ext>
          </a:extLst>
        </xdr:cNvPr>
        <xdr:cNvCxnSpPr/>
      </xdr:nvCxnSpPr>
      <xdr:spPr>
        <a:xfrm>
          <a:off x="14592300" y="667947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30" name="楕円 529">
          <a:extLst>
            <a:ext uri="{FF2B5EF4-FFF2-40B4-BE49-F238E27FC236}">
              <a16:creationId xmlns:a16="http://schemas.microsoft.com/office/drawing/2014/main" id="{65A0B07E-202E-4F73-AC4B-1575C39BFC97}"/>
            </a:ext>
          </a:extLst>
        </xdr:cNvPr>
        <xdr:cNvSpPr/>
      </xdr:nvSpPr>
      <xdr:spPr>
        <a:xfrm>
          <a:off x="13652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120287</xdr:rowOff>
    </xdr:from>
    <xdr:to>
      <xdr:col>76</xdr:col>
      <xdr:colOff>114300</xdr:colOff>
      <xdr:row>38</xdr:row>
      <xdr:rowOff>164374</xdr:rowOff>
    </xdr:to>
    <xdr:cxnSp macro="">
      <xdr:nvCxnSpPr>
        <xdr:cNvPr id="531" name="直線コネクタ 530">
          <a:extLst>
            <a:ext uri="{FF2B5EF4-FFF2-40B4-BE49-F238E27FC236}">
              <a16:creationId xmlns:a16="http://schemas.microsoft.com/office/drawing/2014/main" id="{5CE7F219-84CB-4B9C-A866-A6EF48948E6C}"/>
            </a:ext>
          </a:extLst>
        </xdr:cNvPr>
        <xdr:cNvCxnSpPr/>
      </xdr:nvCxnSpPr>
      <xdr:spPr>
        <a:xfrm>
          <a:off x="13703300" y="66353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25400</xdr:rowOff>
    </xdr:from>
    <xdr:to>
      <xdr:col>67</xdr:col>
      <xdr:colOff>101600</xdr:colOff>
      <xdr:row>38</xdr:row>
      <xdr:rowOff>127000</xdr:rowOff>
    </xdr:to>
    <xdr:sp macro="" textlink="">
      <xdr:nvSpPr>
        <xdr:cNvPr id="532" name="楕円 531">
          <a:extLst>
            <a:ext uri="{FF2B5EF4-FFF2-40B4-BE49-F238E27FC236}">
              <a16:creationId xmlns:a16="http://schemas.microsoft.com/office/drawing/2014/main" id="{F86ACE61-0645-4D25-9AD5-71CE4864B64E}"/>
            </a:ext>
          </a:extLst>
        </xdr:cNvPr>
        <xdr:cNvSpPr/>
      </xdr:nvSpPr>
      <xdr:spPr>
        <a:xfrm>
          <a:off x="12763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76200</xdr:rowOff>
    </xdr:from>
    <xdr:to>
      <xdr:col>71</xdr:col>
      <xdr:colOff>177800</xdr:colOff>
      <xdr:row>38</xdr:row>
      <xdr:rowOff>120287</xdr:rowOff>
    </xdr:to>
    <xdr:cxnSp macro="">
      <xdr:nvCxnSpPr>
        <xdr:cNvPr id="533" name="直線コネクタ 532">
          <a:extLst>
            <a:ext uri="{FF2B5EF4-FFF2-40B4-BE49-F238E27FC236}">
              <a16:creationId xmlns:a16="http://schemas.microsoft.com/office/drawing/2014/main" id="{2D763264-917E-41B0-BF26-7C9F3FFC801B}"/>
            </a:ext>
          </a:extLst>
        </xdr:cNvPr>
        <xdr:cNvCxnSpPr/>
      </xdr:nvCxnSpPr>
      <xdr:spPr>
        <a:xfrm>
          <a:off x="12814300" y="659130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9B5781D2-B9F4-4AFE-9D65-CBAA32A019C5}"/>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FD8B4469-7DB7-4A26-BCA1-BC06A50C1027}"/>
            </a:ext>
          </a:extLst>
        </xdr:cNvPr>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281E818-5558-4F78-A8E2-67151B0E454E}"/>
            </a:ext>
          </a:extLst>
        </xdr:cNvPr>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20155</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F00AD691-B0AC-401A-83BB-9537D539CEE1}"/>
            </a:ext>
          </a:extLst>
        </xdr:cNvPr>
        <xdr:cNvSpPr txBox="1"/>
      </xdr:nvSpPr>
      <xdr:spPr>
        <a:xfrm>
          <a:off x="12611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CD18D09F-E32C-409C-BEDD-3AA68916BEE1}"/>
            </a:ext>
          </a:extLst>
        </xdr:cNvPr>
        <xdr:cNvSpPr txBox="1"/>
      </xdr:nvSpPr>
      <xdr:spPr>
        <a:xfrm>
          <a:off x="15266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9C660E0A-8BAE-4545-98E6-82DE1356802B}"/>
            </a:ext>
          </a:extLst>
        </xdr:cNvPr>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ECB306F9-0D76-44E0-8204-849EF1D1DBBC}"/>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7B492FBE-12C8-47A3-BB8F-AE1C01AB0B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243011AE-E0F5-4366-A1E9-68FBE826CE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6B385BAB-C225-4EF8-9DD3-139CAB3612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D2A5EDBD-34AA-41F5-A092-50EAA454CC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D13D345D-ADD9-4E91-AE99-A03BCC474A0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D3327526-935F-4027-A13F-8388635C72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EE7805DD-A132-4D05-9E7B-E5DC252B1E4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55990785-5539-4FE7-98ED-8B10980615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F944D7F9-CD3F-4600-8D8D-F3EBAA46F4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4CA347E6-D3C1-4E46-B4C0-84EE1AB1D69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A2D2D439-B200-4101-AFAA-7AF502AE7EF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A068F81D-0DBB-41E1-A38A-CFD79AB3A76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a:extLst>
            <a:ext uri="{FF2B5EF4-FFF2-40B4-BE49-F238E27FC236}">
              <a16:creationId xmlns:a16="http://schemas.microsoft.com/office/drawing/2014/main" id="{B79D72F9-94C9-41C7-A5D3-8CA994136F55}"/>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50A9B320-6CC2-4744-BADD-264AA4775DA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5" name="テキスト ボックス 554">
          <a:extLst>
            <a:ext uri="{FF2B5EF4-FFF2-40B4-BE49-F238E27FC236}">
              <a16:creationId xmlns:a16="http://schemas.microsoft.com/office/drawing/2014/main" id="{EC746DF5-9433-42F4-850E-2751CE33047F}"/>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FAC83798-B97D-453D-BCDF-D2F97F4562C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a:extLst>
            <a:ext uri="{FF2B5EF4-FFF2-40B4-BE49-F238E27FC236}">
              <a16:creationId xmlns:a16="http://schemas.microsoft.com/office/drawing/2014/main" id="{EE25C0B0-E5D0-46EF-8022-8F29C817EFF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80027ED-77B2-4164-8220-1966DA9D7AE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a:extLst>
            <a:ext uri="{FF2B5EF4-FFF2-40B4-BE49-F238E27FC236}">
              <a16:creationId xmlns:a16="http://schemas.microsoft.com/office/drawing/2014/main" id="{C019515E-D36E-4678-B802-A68D89FD0E6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513DB750-539F-4AD2-B857-BDD115D966F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1" name="テキスト ボックス 560">
          <a:extLst>
            <a:ext uri="{FF2B5EF4-FFF2-40B4-BE49-F238E27FC236}">
              <a16:creationId xmlns:a16="http://schemas.microsoft.com/office/drawing/2014/main" id="{17025866-3ACC-40D3-A7A4-89EB33BFBA7F}"/>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4BAC9DAC-9FD6-4A92-8799-614DB1EE96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3" name="テキスト ボックス 562">
          <a:extLst>
            <a:ext uri="{FF2B5EF4-FFF2-40B4-BE49-F238E27FC236}">
              <a16:creationId xmlns:a16="http://schemas.microsoft.com/office/drawing/2014/main" id="{13569F7F-63D2-4042-A0E5-EED1554ADB47}"/>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B151316D-C227-4E99-B910-6E294AD7AC8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65" name="直線コネクタ 564">
          <a:extLst>
            <a:ext uri="{FF2B5EF4-FFF2-40B4-BE49-F238E27FC236}">
              <a16:creationId xmlns:a16="http://schemas.microsoft.com/office/drawing/2014/main" id="{CED3EA26-56C0-46FF-AE86-D4FD806B9FC2}"/>
            </a:ext>
          </a:extLst>
        </xdr:cNvPr>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A6C7AC3F-DAA3-4F67-A115-E797082BEA17}"/>
            </a:ext>
          </a:extLst>
        </xdr:cNvPr>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67" name="直線コネクタ 566">
          <a:extLst>
            <a:ext uri="{FF2B5EF4-FFF2-40B4-BE49-F238E27FC236}">
              <a16:creationId xmlns:a16="http://schemas.microsoft.com/office/drawing/2014/main" id="{C94C5946-0B4C-401C-83D1-DC4EAAC11A7F}"/>
            </a:ext>
          </a:extLst>
        </xdr:cNvPr>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2AB2C7A8-8FE2-40A0-960D-846E0CB795E4}"/>
            </a:ext>
          </a:extLst>
        </xdr:cNvPr>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69" name="直線コネクタ 568">
          <a:extLst>
            <a:ext uri="{FF2B5EF4-FFF2-40B4-BE49-F238E27FC236}">
              <a16:creationId xmlns:a16="http://schemas.microsoft.com/office/drawing/2014/main" id="{84FF2957-496A-473B-AA63-8D97D0CC5154}"/>
            </a:ext>
          </a:extLst>
        </xdr:cNvPr>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129530</xdr:rowOff>
    </xdr:from>
    <xdr:ext cx="599010" cy="259045"/>
    <xdr:sp macro="" textlink="">
      <xdr:nvSpPr>
        <xdr:cNvPr id="570" name="【一般廃棄物処理施設】&#10;一人当たり有形固定資産（償却資産）額平均値テキスト">
          <a:extLst>
            <a:ext uri="{FF2B5EF4-FFF2-40B4-BE49-F238E27FC236}">
              <a16:creationId xmlns:a16="http://schemas.microsoft.com/office/drawing/2014/main" id="{FFE18BFB-1854-45B1-9F92-BCB9E62AB995}"/>
            </a:ext>
          </a:extLst>
        </xdr:cNvPr>
        <xdr:cNvSpPr txBox="1"/>
      </xdr:nvSpPr>
      <xdr:spPr>
        <a:xfrm>
          <a:off x="22199600" y="698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71" name="フローチャート: 判断 570">
          <a:extLst>
            <a:ext uri="{FF2B5EF4-FFF2-40B4-BE49-F238E27FC236}">
              <a16:creationId xmlns:a16="http://schemas.microsoft.com/office/drawing/2014/main" id="{404AD102-497D-466B-BE7B-FF8B1095B55D}"/>
            </a:ext>
          </a:extLst>
        </xdr:cNvPr>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72" name="フローチャート: 判断 571">
          <a:extLst>
            <a:ext uri="{FF2B5EF4-FFF2-40B4-BE49-F238E27FC236}">
              <a16:creationId xmlns:a16="http://schemas.microsoft.com/office/drawing/2014/main" id="{A31EEDC9-8D13-44D9-8FE4-0BAF62E39FBF}"/>
            </a:ext>
          </a:extLst>
        </xdr:cNvPr>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73" name="フローチャート: 判断 572">
          <a:extLst>
            <a:ext uri="{FF2B5EF4-FFF2-40B4-BE49-F238E27FC236}">
              <a16:creationId xmlns:a16="http://schemas.microsoft.com/office/drawing/2014/main" id="{435A5159-2211-433F-983F-D3F4573A7918}"/>
            </a:ext>
          </a:extLst>
        </xdr:cNvPr>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74" name="フローチャート: 判断 573">
          <a:extLst>
            <a:ext uri="{FF2B5EF4-FFF2-40B4-BE49-F238E27FC236}">
              <a16:creationId xmlns:a16="http://schemas.microsoft.com/office/drawing/2014/main" id="{2020921D-BF90-4311-9E78-CA10983681FB}"/>
            </a:ext>
          </a:extLst>
        </xdr:cNvPr>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75" name="フローチャート: 判断 574">
          <a:extLst>
            <a:ext uri="{FF2B5EF4-FFF2-40B4-BE49-F238E27FC236}">
              <a16:creationId xmlns:a16="http://schemas.microsoft.com/office/drawing/2014/main" id="{21FFA4A3-B84F-4A64-BACD-A858047F71FA}"/>
            </a:ext>
          </a:extLst>
        </xdr:cNvPr>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603BD56-C5F3-4082-AE12-A1B0C7E12D4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B6D67CB2-5F4A-405B-90B9-7523ED6289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51E8CFB-C0A0-4CB9-916A-0628897427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D9CB541-2A86-40EA-A945-F86E751802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F24DB56-3252-4217-8605-42E3DAFF006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48689</xdr:rowOff>
    </xdr:from>
    <xdr:to>
      <xdr:col>116</xdr:col>
      <xdr:colOff>114300</xdr:colOff>
      <xdr:row>40</xdr:row>
      <xdr:rowOff>150289</xdr:rowOff>
    </xdr:to>
    <xdr:sp macro="" textlink="">
      <xdr:nvSpPr>
        <xdr:cNvPr id="581" name="楕円 580">
          <a:extLst>
            <a:ext uri="{FF2B5EF4-FFF2-40B4-BE49-F238E27FC236}">
              <a16:creationId xmlns:a16="http://schemas.microsoft.com/office/drawing/2014/main" id="{C5B91C96-D7DA-488B-A19B-F6D79C4350C2}"/>
            </a:ext>
          </a:extLst>
        </xdr:cNvPr>
        <xdr:cNvSpPr/>
      </xdr:nvSpPr>
      <xdr:spPr>
        <a:xfrm>
          <a:off x="22110700" y="690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71566</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3756F751-D952-479B-9315-76822C848318}"/>
            </a:ext>
          </a:extLst>
        </xdr:cNvPr>
        <xdr:cNvSpPr txBox="1"/>
      </xdr:nvSpPr>
      <xdr:spPr>
        <a:xfrm>
          <a:off x="22199600" y="675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60067</xdr:rowOff>
    </xdr:from>
    <xdr:to>
      <xdr:col>112</xdr:col>
      <xdr:colOff>38100</xdr:colOff>
      <xdr:row>40</xdr:row>
      <xdr:rowOff>161667</xdr:rowOff>
    </xdr:to>
    <xdr:sp macro="" textlink="">
      <xdr:nvSpPr>
        <xdr:cNvPr id="583" name="楕円 582">
          <a:extLst>
            <a:ext uri="{FF2B5EF4-FFF2-40B4-BE49-F238E27FC236}">
              <a16:creationId xmlns:a16="http://schemas.microsoft.com/office/drawing/2014/main" id="{75CD6813-11D4-43DE-83C0-9EE815E45CCF}"/>
            </a:ext>
          </a:extLst>
        </xdr:cNvPr>
        <xdr:cNvSpPr/>
      </xdr:nvSpPr>
      <xdr:spPr>
        <a:xfrm>
          <a:off x="21272500" y="69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99489</xdr:rowOff>
    </xdr:from>
    <xdr:to>
      <xdr:col>116</xdr:col>
      <xdr:colOff>63500</xdr:colOff>
      <xdr:row>40</xdr:row>
      <xdr:rowOff>110867</xdr:rowOff>
    </xdr:to>
    <xdr:cxnSp macro="">
      <xdr:nvCxnSpPr>
        <xdr:cNvPr id="584" name="直線コネクタ 583">
          <a:extLst>
            <a:ext uri="{FF2B5EF4-FFF2-40B4-BE49-F238E27FC236}">
              <a16:creationId xmlns:a16="http://schemas.microsoft.com/office/drawing/2014/main" id="{0A99337E-7514-4287-AFF5-3F7FAA6B93CF}"/>
            </a:ext>
          </a:extLst>
        </xdr:cNvPr>
        <xdr:cNvCxnSpPr/>
      </xdr:nvCxnSpPr>
      <xdr:spPr>
        <a:xfrm flipV="1">
          <a:off x="21323300" y="6957489"/>
          <a:ext cx="8382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61242</xdr:rowOff>
    </xdr:from>
    <xdr:to>
      <xdr:col>107</xdr:col>
      <xdr:colOff>101600</xdr:colOff>
      <xdr:row>40</xdr:row>
      <xdr:rowOff>162842</xdr:rowOff>
    </xdr:to>
    <xdr:sp macro="" textlink="">
      <xdr:nvSpPr>
        <xdr:cNvPr id="585" name="楕円 584">
          <a:extLst>
            <a:ext uri="{FF2B5EF4-FFF2-40B4-BE49-F238E27FC236}">
              <a16:creationId xmlns:a16="http://schemas.microsoft.com/office/drawing/2014/main" id="{60C35D49-B0C4-4D17-B16B-561C7AB5C60B}"/>
            </a:ext>
          </a:extLst>
        </xdr:cNvPr>
        <xdr:cNvSpPr/>
      </xdr:nvSpPr>
      <xdr:spPr>
        <a:xfrm>
          <a:off x="20383500" y="691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110867</xdr:rowOff>
    </xdr:from>
    <xdr:to>
      <xdr:col>111</xdr:col>
      <xdr:colOff>177800</xdr:colOff>
      <xdr:row>40</xdr:row>
      <xdr:rowOff>112042</xdr:rowOff>
    </xdr:to>
    <xdr:cxnSp macro="">
      <xdr:nvCxnSpPr>
        <xdr:cNvPr id="586" name="直線コネクタ 585">
          <a:extLst>
            <a:ext uri="{FF2B5EF4-FFF2-40B4-BE49-F238E27FC236}">
              <a16:creationId xmlns:a16="http://schemas.microsoft.com/office/drawing/2014/main" id="{CF92B379-CA09-470B-BB5A-4726C274005F}"/>
            </a:ext>
          </a:extLst>
        </xdr:cNvPr>
        <xdr:cNvCxnSpPr/>
      </xdr:nvCxnSpPr>
      <xdr:spPr>
        <a:xfrm flipV="1">
          <a:off x="20434300" y="6968867"/>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66406</xdr:rowOff>
    </xdr:from>
    <xdr:to>
      <xdr:col>102</xdr:col>
      <xdr:colOff>165100</xdr:colOff>
      <xdr:row>40</xdr:row>
      <xdr:rowOff>168006</xdr:rowOff>
    </xdr:to>
    <xdr:sp macro="" textlink="">
      <xdr:nvSpPr>
        <xdr:cNvPr id="587" name="楕円 586">
          <a:extLst>
            <a:ext uri="{FF2B5EF4-FFF2-40B4-BE49-F238E27FC236}">
              <a16:creationId xmlns:a16="http://schemas.microsoft.com/office/drawing/2014/main" id="{BF8B6E2A-4454-4BB6-9826-3CC30F063B76}"/>
            </a:ext>
          </a:extLst>
        </xdr:cNvPr>
        <xdr:cNvSpPr/>
      </xdr:nvSpPr>
      <xdr:spPr>
        <a:xfrm>
          <a:off x="19494500" y="692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112042</xdr:rowOff>
    </xdr:from>
    <xdr:to>
      <xdr:col>107</xdr:col>
      <xdr:colOff>50800</xdr:colOff>
      <xdr:row>40</xdr:row>
      <xdr:rowOff>117206</xdr:rowOff>
    </xdr:to>
    <xdr:cxnSp macro="">
      <xdr:nvCxnSpPr>
        <xdr:cNvPr id="588" name="直線コネクタ 587">
          <a:extLst>
            <a:ext uri="{FF2B5EF4-FFF2-40B4-BE49-F238E27FC236}">
              <a16:creationId xmlns:a16="http://schemas.microsoft.com/office/drawing/2014/main" id="{A0FCC59E-DA6E-4601-8D27-4EBBDD3B681F}"/>
            </a:ext>
          </a:extLst>
        </xdr:cNvPr>
        <xdr:cNvCxnSpPr/>
      </xdr:nvCxnSpPr>
      <xdr:spPr>
        <a:xfrm flipV="1">
          <a:off x="19545300" y="6970042"/>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79254</xdr:rowOff>
    </xdr:from>
    <xdr:to>
      <xdr:col>98</xdr:col>
      <xdr:colOff>38100</xdr:colOff>
      <xdr:row>41</xdr:row>
      <xdr:rowOff>9404</xdr:rowOff>
    </xdr:to>
    <xdr:sp macro="" textlink="">
      <xdr:nvSpPr>
        <xdr:cNvPr id="589" name="楕円 588">
          <a:extLst>
            <a:ext uri="{FF2B5EF4-FFF2-40B4-BE49-F238E27FC236}">
              <a16:creationId xmlns:a16="http://schemas.microsoft.com/office/drawing/2014/main" id="{874CDEE7-78BA-48AA-9528-A09D78C877EA}"/>
            </a:ext>
          </a:extLst>
        </xdr:cNvPr>
        <xdr:cNvSpPr/>
      </xdr:nvSpPr>
      <xdr:spPr>
        <a:xfrm>
          <a:off x="18605500" y="69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117206</xdr:rowOff>
    </xdr:from>
    <xdr:to>
      <xdr:col>102</xdr:col>
      <xdr:colOff>114300</xdr:colOff>
      <xdr:row>40</xdr:row>
      <xdr:rowOff>130054</xdr:rowOff>
    </xdr:to>
    <xdr:cxnSp macro="">
      <xdr:nvCxnSpPr>
        <xdr:cNvPr id="590" name="直線コネクタ 589">
          <a:extLst>
            <a:ext uri="{FF2B5EF4-FFF2-40B4-BE49-F238E27FC236}">
              <a16:creationId xmlns:a16="http://schemas.microsoft.com/office/drawing/2014/main" id="{46E82DAE-4B0D-48F2-BA99-EFEF4839E63F}"/>
            </a:ext>
          </a:extLst>
        </xdr:cNvPr>
        <xdr:cNvCxnSpPr/>
      </xdr:nvCxnSpPr>
      <xdr:spPr>
        <a:xfrm flipV="1">
          <a:off x="18656300" y="6975206"/>
          <a:ext cx="8890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90358</xdr:rowOff>
    </xdr:from>
    <xdr:ext cx="599010" cy="259045"/>
    <xdr:sp macro="" textlink="">
      <xdr:nvSpPr>
        <xdr:cNvPr id="591" name="n_1aveValue【一般廃棄物処理施設】&#10;一人当たり有形固定資産（償却資産）額">
          <a:extLst>
            <a:ext uri="{FF2B5EF4-FFF2-40B4-BE49-F238E27FC236}">
              <a16:creationId xmlns:a16="http://schemas.microsoft.com/office/drawing/2014/main" id="{C9C29353-1F65-438C-A80D-CD29632302AA}"/>
            </a:ext>
          </a:extLst>
        </xdr:cNvPr>
        <xdr:cNvSpPr txBox="1"/>
      </xdr:nvSpPr>
      <xdr:spPr>
        <a:xfrm>
          <a:off x="21011095" y="711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99296</xdr:rowOff>
    </xdr:from>
    <xdr:ext cx="599010" cy="259045"/>
    <xdr:sp macro="" textlink="">
      <xdr:nvSpPr>
        <xdr:cNvPr id="592" name="n_2aveValue【一般廃棄物処理施設】&#10;一人当たり有形固定資産（償却資産）額">
          <a:extLst>
            <a:ext uri="{FF2B5EF4-FFF2-40B4-BE49-F238E27FC236}">
              <a16:creationId xmlns:a16="http://schemas.microsoft.com/office/drawing/2014/main" id="{5042232B-9BEC-498F-B11C-732A0FB15AEA}"/>
            </a:ext>
          </a:extLst>
        </xdr:cNvPr>
        <xdr:cNvSpPr txBox="1"/>
      </xdr:nvSpPr>
      <xdr:spPr>
        <a:xfrm>
          <a:off x="20134795" y="712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93" name="n_3aveValue【一般廃棄物処理施設】&#10;一人当たり有形固定資産（償却資産）額">
          <a:extLst>
            <a:ext uri="{FF2B5EF4-FFF2-40B4-BE49-F238E27FC236}">
              <a16:creationId xmlns:a16="http://schemas.microsoft.com/office/drawing/2014/main" id="{B5646C05-CA68-4C4C-96A4-32AD13430724}"/>
            </a:ext>
          </a:extLst>
        </xdr:cNvPr>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128185</xdr:rowOff>
    </xdr:from>
    <xdr:ext cx="534377" cy="259045"/>
    <xdr:sp macro="" textlink="">
      <xdr:nvSpPr>
        <xdr:cNvPr id="594" name="n_4aveValue【一般廃棄物処理施設】&#10;一人当たり有形固定資産（償却資産）額">
          <a:extLst>
            <a:ext uri="{FF2B5EF4-FFF2-40B4-BE49-F238E27FC236}">
              <a16:creationId xmlns:a16="http://schemas.microsoft.com/office/drawing/2014/main" id="{C6CE21FD-C0F8-4AA9-9622-D2ACEFD8A1DB}"/>
            </a:ext>
          </a:extLst>
        </xdr:cNvPr>
        <xdr:cNvSpPr txBox="1"/>
      </xdr:nvSpPr>
      <xdr:spPr>
        <a:xfrm>
          <a:off x="18389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6744</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46E24739-ADDA-4EBB-99D8-08A8AD6CF69A}"/>
            </a:ext>
          </a:extLst>
        </xdr:cNvPr>
        <xdr:cNvSpPr txBox="1"/>
      </xdr:nvSpPr>
      <xdr:spPr>
        <a:xfrm>
          <a:off x="21011095" y="669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7919</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512A7B55-02C0-42F0-AA5C-6A7250952E1F}"/>
            </a:ext>
          </a:extLst>
        </xdr:cNvPr>
        <xdr:cNvSpPr txBox="1"/>
      </xdr:nvSpPr>
      <xdr:spPr>
        <a:xfrm>
          <a:off x="20134795" y="669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159133</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207E51F0-7561-4942-AED4-6CEC52DD2170}"/>
            </a:ext>
          </a:extLst>
        </xdr:cNvPr>
        <xdr:cNvSpPr txBox="1"/>
      </xdr:nvSpPr>
      <xdr:spPr>
        <a:xfrm>
          <a:off x="19245795" y="701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25931</xdr:rowOff>
    </xdr:from>
    <xdr:ext cx="599010" cy="259045"/>
    <xdr:sp macro="" textlink="">
      <xdr:nvSpPr>
        <xdr:cNvPr id="598" name="n_4mainValue【一般廃棄物処理施設】&#10;一人当たり有形固定資産（償却資産）額">
          <a:extLst>
            <a:ext uri="{FF2B5EF4-FFF2-40B4-BE49-F238E27FC236}">
              <a16:creationId xmlns:a16="http://schemas.microsoft.com/office/drawing/2014/main" id="{B99D785E-1EFB-4F83-86AA-6B9777EACC26}"/>
            </a:ext>
          </a:extLst>
        </xdr:cNvPr>
        <xdr:cNvSpPr txBox="1"/>
      </xdr:nvSpPr>
      <xdr:spPr>
        <a:xfrm>
          <a:off x="18356795" y="67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D4EDB972-A003-4736-9D78-06CE1677C1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C35133CA-D7EA-4AEA-B914-9A58571B50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3BC9156E-3F66-45CC-A623-4A6F00E5B85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34BC5961-150E-47B6-97AA-2116697C31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57C65623-A183-4A82-AF50-431867200C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7FD4F94E-AA2F-4E1D-9ABE-0D613D36BE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F2230013-F8E5-47BF-81DC-70D6EA798DB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CC10DAAC-7599-4E3B-A4E5-BDBE291AAC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7FD8F992-5FF8-4DD8-95A5-BCFBDF7766F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F6C2FBCC-6227-44E0-B96B-7B2CB46686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7F9C6F69-DC64-410E-BAAE-971A31B1C72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FFB414A3-6EAB-4F4C-82A6-0BEF5B172D6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a:extLst>
            <a:ext uri="{FF2B5EF4-FFF2-40B4-BE49-F238E27FC236}">
              <a16:creationId xmlns:a16="http://schemas.microsoft.com/office/drawing/2014/main" id="{094E3946-7BF2-46DE-9A41-3B7F39F56F7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3F2A53D4-D4F5-4BBE-A7A4-E910613CCB5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a:extLst>
            <a:ext uri="{FF2B5EF4-FFF2-40B4-BE49-F238E27FC236}">
              <a16:creationId xmlns:a16="http://schemas.microsoft.com/office/drawing/2014/main" id="{2E030AA6-0078-4421-AF84-A57A0E20BCD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0BE860AD-FC4D-4C49-BF95-E00CA187D60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a:extLst>
            <a:ext uri="{FF2B5EF4-FFF2-40B4-BE49-F238E27FC236}">
              <a16:creationId xmlns:a16="http://schemas.microsoft.com/office/drawing/2014/main" id="{7B56412E-A3E6-4690-A9F6-F96976EFF5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F69949EF-6DB2-4C11-9457-09F36F45F93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a:extLst>
            <a:ext uri="{FF2B5EF4-FFF2-40B4-BE49-F238E27FC236}">
              <a16:creationId xmlns:a16="http://schemas.microsoft.com/office/drawing/2014/main" id="{D29916B2-2DE7-45B5-AE4B-AC9DC04F150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4B684029-A4EB-41C4-B0CB-40403B85E5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a:extLst>
            <a:ext uri="{FF2B5EF4-FFF2-40B4-BE49-F238E27FC236}">
              <a16:creationId xmlns:a16="http://schemas.microsoft.com/office/drawing/2014/main" id="{81AA21EF-7B82-4621-AF0C-D2B3EB700DC3}"/>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FFC8BDE3-1C79-4838-BA3B-7AC2E7BADA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a:extLst>
            <a:ext uri="{FF2B5EF4-FFF2-40B4-BE49-F238E27FC236}">
              <a16:creationId xmlns:a16="http://schemas.microsoft.com/office/drawing/2014/main" id="{6FF0846E-9098-43AE-80D3-781941C0124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CE47BC7F-944A-4EB4-B339-AD331B05EF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623" name="直線コネクタ 622">
          <a:extLst>
            <a:ext uri="{FF2B5EF4-FFF2-40B4-BE49-F238E27FC236}">
              <a16:creationId xmlns:a16="http://schemas.microsoft.com/office/drawing/2014/main" id="{524C3CD8-1B53-4CE4-B1CB-E753E39AB5BF}"/>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651B5088-9DCA-4BA4-ACF8-94789C354596}"/>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625" name="直線コネクタ 624">
          <a:extLst>
            <a:ext uri="{FF2B5EF4-FFF2-40B4-BE49-F238E27FC236}">
              <a16:creationId xmlns:a16="http://schemas.microsoft.com/office/drawing/2014/main" id="{6EF746FE-19C1-443F-95E3-50F7DB9DDBE4}"/>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26" name="【保健センター・保健所】&#10;有形固定資産減価償却率最大値テキスト">
          <a:extLst>
            <a:ext uri="{FF2B5EF4-FFF2-40B4-BE49-F238E27FC236}">
              <a16:creationId xmlns:a16="http://schemas.microsoft.com/office/drawing/2014/main" id="{279D18B3-96B8-4469-8DB3-A08F15A29699}"/>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27" name="直線コネクタ 626">
          <a:extLst>
            <a:ext uri="{FF2B5EF4-FFF2-40B4-BE49-F238E27FC236}">
              <a16:creationId xmlns:a16="http://schemas.microsoft.com/office/drawing/2014/main" id="{7723E025-AE69-498E-A221-DC1989A7FA4E}"/>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4A828E9A-F67C-441F-84B2-EAF72BAAC822}"/>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629" name="フローチャート: 判断 628">
          <a:extLst>
            <a:ext uri="{FF2B5EF4-FFF2-40B4-BE49-F238E27FC236}">
              <a16:creationId xmlns:a16="http://schemas.microsoft.com/office/drawing/2014/main" id="{C5DABEB8-4DD3-4C8A-B2F0-267EE8DABDCC}"/>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630" name="フローチャート: 判断 629">
          <a:extLst>
            <a:ext uri="{FF2B5EF4-FFF2-40B4-BE49-F238E27FC236}">
              <a16:creationId xmlns:a16="http://schemas.microsoft.com/office/drawing/2014/main" id="{B8B1F53A-48BC-48B4-A725-1F8DEE87C7C6}"/>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1" name="フローチャート: 判断 630">
          <a:extLst>
            <a:ext uri="{FF2B5EF4-FFF2-40B4-BE49-F238E27FC236}">
              <a16:creationId xmlns:a16="http://schemas.microsoft.com/office/drawing/2014/main" id="{550EFBE6-6FD9-4279-9B5E-7BBAC1153F2A}"/>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632" name="フローチャート: 判断 631">
          <a:extLst>
            <a:ext uri="{FF2B5EF4-FFF2-40B4-BE49-F238E27FC236}">
              <a16:creationId xmlns:a16="http://schemas.microsoft.com/office/drawing/2014/main" id="{A151BE81-DFF4-4FA3-98E2-9C694F2A6ADF}"/>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633" name="フローチャート: 判断 632">
          <a:extLst>
            <a:ext uri="{FF2B5EF4-FFF2-40B4-BE49-F238E27FC236}">
              <a16:creationId xmlns:a16="http://schemas.microsoft.com/office/drawing/2014/main" id="{34DDB58E-93AA-4F03-B8BD-D7DC43FCC7A7}"/>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8BFC2B65-C602-40B9-8D71-60FD568763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F6BE934-3366-4D02-998F-D9AFD867808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55FEE04-0067-4E08-869E-9229133D9A0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FD41A293-85C6-449E-B02E-1CE66A643D7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9B10C397-DB27-4BD3-A5AD-B327A51CD7F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118745</xdr:rowOff>
    </xdr:from>
    <xdr:to>
      <xdr:col>85</xdr:col>
      <xdr:colOff>177800</xdr:colOff>
      <xdr:row>58</xdr:row>
      <xdr:rowOff>48895</xdr:rowOff>
    </xdr:to>
    <xdr:sp macro="" textlink="">
      <xdr:nvSpPr>
        <xdr:cNvPr id="639" name="楕円 638">
          <a:extLst>
            <a:ext uri="{FF2B5EF4-FFF2-40B4-BE49-F238E27FC236}">
              <a16:creationId xmlns:a16="http://schemas.microsoft.com/office/drawing/2014/main" id="{BFA4E54A-0C76-48C6-AB2C-9B3018D24776}"/>
            </a:ext>
          </a:extLst>
        </xdr:cNvPr>
        <xdr:cNvSpPr/>
      </xdr:nvSpPr>
      <xdr:spPr>
        <a:xfrm>
          <a:off x="162687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141622</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10486672-21F6-49F6-8C79-1B3705B50A98}"/>
            </a:ext>
          </a:extLst>
        </xdr:cNvPr>
        <xdr:cNvSpPr txBox="1"/>
      </xdr:nvSpPr>
      <xdr:spPr>
        <a:xfrm>
          <a:off x="16357600"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80645</xdr:rowOff>
    </xdr:from>
    <xdr:to>
      <xdr:col>81</xdr:col>
      <xdr:colOff>101600</xdr:colOff>
      <xdr:row>58</xdr:row>
      <xdr:rowOff>10795</xdr:rowOff>
    </xdr:to>
    <xdr:sp macro="" textlink="">
      <xdr:nvSpPr>
        <xdr:cNvPr id="641" name="楕円 640">
          <a:extLst>
            <a:ext uri="{FF2B5EF4-FFF2-40B4-BE49-F238E27FC236}">
              <a16:creationId xmlns:a16="http://schemas.microsoft.com/office/drawing/2014/main" id="{EC96A92A-161D-45D3-9C9A-9E88B60F362C}"/>
            </a:ext>
          </a:extLst>
        </xdr:cNvPr>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131445</xdr:rowOff>
    </xdr:from>
    <xdr:to>
      <xdr:col>85</xdr:col>
      <xdr:colOff>127000</xdr:colOff>
      <xdr:row>57</xdr:row>
      <xdr:rowOff>169545</xdr:rowOff>
    </xdr:to>
    <xdr:cxnSp macro="">
      <xdr:nvCxnSpPr>
        <xdr:cNvPr id="642" name="直線コネクタ 641">
          <a:extLst>
            <a:ext uri="{FF2B5EF4-FFF2-40B4-BE49-F238E27FC236}">
              <a16:creationId xmlns:a16="http://schemas.microsoft.com/office/drawing/2014/main" id="{FAADF03F-D7A4-478B-A726-1E7E4E64D09D}"/>
            </a:ext>
          </a:extLst>
        </xdr:cNvPr>
        <xdr:cNvCxnSpPr/>
      </xdr:nvCxnSpPr>
      <xdr:spPr>
        <a:xfrm>
          <a:off x="15481300" y="99040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40640</xdr:rowOff>
    </xdr:from>
    <xdr:to>
      <xdr:col>76</xdr:col>
      <xdr:colOff>165100</xdr:colOff>
      <xdr:row>57</xdr:row>
      <xdr:rowOff>142240</xdr:rowOff>
    </xdr:to>
    <xdr:sp macro="" textlink="">
      <xdr:nvSpPr>
        <xdr:cNvPr id="643" name="楕円 642">
          <a:extLst>
            <a:ext uri="{FF2B5EF4-FFF2-40B4-BE49-F238E27FC236}">
              <a16:creationId xmlns:a16="http://schemas.microsoft.com/office/drawing/2014/main" id="{C8AFCD21-181D-4968-8D3D-F36F1842AA90}"/>
            </a:ext>
          </a:extLst>
        </xdr:cNvPr>
        <xdr:cNvSpPr/>
      </xdr:nvSpPr>
      <xdr:spPr>
        <a:xfrm>
          <a:off x="14541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91440</xdr:rowOff>
    </xdr:from>
    <xdr:to>
      <xdr:col>81</xdr:col>
      <xdr:colOff>50800</xdr:colOff>
      <xdr:row>57</xdr:row>
      <xdr:rowOff>131445</xdr:rowOff>
    </xdr:to>
    <xdr:cxnSp macro="">
      <xdr:nvCxnSpPr>
        <xdr:cNvPr id="644" name="直線コネクタ 643">
          <a:extLst>
            <a:ext uri="{FF2B5EF4-FFF2-40B4-BE49-F238E27FC236}">
              <a16:creationId xmlns:a16="http://schemas.microsoft.com/office/drawing/2014/main" id="{7D307032-F3B8-41C1-9F7C-B205AD91022B}"/>
            </a:ext>
          </a:extLst>
        </xdr:cNvPr>
        <xdr:cNvCxnSpPr/>
      </xdr:nvCxnSpPr>
      <xdr:spPr>
        <a:xfrm>
          <a:off x="14592300" y="9864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xdr:rowOff>
    </xdr:from>
    <xdr:to>
      <xdr:col>72</xdr:col>
      <xdr:colOff>38100</xdr:colOff>
      <xdr:row>57</xdr:row>
      <xdr:rowOff>107950</xdr:rowOff>
    </xdr:to>
    <xdr:sp macro="" textlink="">
      <xdr:nvSpPr>
        <xdr:cNvPr id="645" name="楕円 644">
          <a:extLst>
            <a:ext uri="{FF2B5EF4-FFF2-40B4-BE49-F238E27FC236}">
              <a16:creationId xmlns:a16="http://schemas.microsoft.com/office/drawing/2014/main" id="{78F97BC1-9EF2-4C88-89D4-45CFA53FAF47}"/>
            </a:ext>
          </a:extLst>
        </xdr:cNvPr>
        <xdr:cNvSpPr/>
      </xdr:nvSpPr>
      <xdr:spPr>
        <a:xfrm>
          <a:off x="1365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57150</xdr:rowOff>
    </xdr:from>
    <xdr:to>
      <xdr:col>76</xdr:col>
      <xdr:colOff>114300</xdr:colOff>
      <xdr:row>57</xdr:row>
      <xdr:rowOff>91440</xdr:rowOff>
    </xdr:to>
    <xdr:cxnSp macro="">
      <xdr:nvCxnSpPr>
        <xdr:cNvPr id="646" name="直線コネクタ 645">
          <a:extLst>
            <a:ext uri="{FF2B5EF4-FFF2-40B4-BE49-F238E27FC236}">
              <a16:creationId xmlns:a16="http://schemas.microsoft.com/office/drawing/2014/main" id="{5A3670A1-D725-4485-BA09-62C7CB99BA92}"/>
            </a:ext>
          </a:extLst>
        </xdr:cNvPr>
        <xdr:cNvCxnSpPr/>
      </xdr:nvCxnSpPr>
      <xdr:spPr>
        <a:xfrm>
          <a:off x="13703300" y="98298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139700</xdr:rowOff>
    </xdr:from>
    <xdr:to>
      <xdr:col>67</xdr:col>
      <xdr:colOff>101600</xdr:colOff>
      <xdr:row>57</xdr:row>
      <xdr:rowOff>69850</xdr:rowOff>
    </xdr:to>
    <xdr:sp macro="" textlink="">
      <xdr:nvSpPr>
        <xdr:cNvPr id="647" name="楕円 646">
          <a:extLst>
            <a:ext uri="{FF2B5EF4-FFF2-40B4-BE49-F238E27FC236}">
              <a16:creationId xmlns:a16="http://schemas.microsoft.com/office/drawing/2014/main" id="{B911F790-F6F6-4F15-AF26-72DD6055F31C}"/>
            </a:ext>
          </a:extLst>
        </xdr:cNvPr>
        <xdr:cNvSpPr/>
      </xdr:nvSpPr>
      <xdr:spPr>
        <a:xfrm>
          <a:off x="12763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19050</xdr:rowOff>
    </xdr:from>
    <xdr:to>
      <xdr:col>71</xdr:col>
      <xdr:colOff>177800</xdr:colOff>
      <xdr:row>57</xdr:row>
      <xdr:rowOff>57150</xdr:rowOff>
    </xdr:to>
    <xdr:cxnSp macro="">
      <xdr:nvCxnSpPr>
        <xdr:cNvPr id="648" name="直線コネクタ 647">
          <a:extLst>
            <a:ext uri="{FF2B5EF4-FFF2-40B4-BE49-F238E27FC236}">
              <a16:creationId xmlns:a16="http://schemas.microsoft.com/office/drawing/2014/main" id="{0B4FD13A-741B-405E-A4E3-D23D59225B14}"/>
            </a:ext>
          </a:extLst>
        </xdr:cNvPr>
        <xdr:cNvCxnSpPr/>
      </xdr:nvCxnSpPr>
      <xdr:spPr>
        <a:xfrm>
          <a:off x="12814300" y="979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C0FCBE2D-D640-4A3E-92A1-6CC5E582EB0F}"/>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106697</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E6761B28-E820-448C-9D27-DAE26CE99881}"/>
            </a:ext>
          </a:extLst>
        </xdr:cNvPr>
        <xdr:cNvSpPr txBox="1"/>
      </xdr:nvSpPr>
      <xdr:spPr>
        <a:xfrm>
          <a:off x="143897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131462</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02DF8088-AAA2-43E0-87F4-B91233856733}"/>
            </a:ext>
          </a:extLst>
        </xdr:cNvPr>
        <xdr:cNvSpPr txBox="1"/>
      </xdr:nvSpPr>
      <xdr:spPr>
        <a:xfrm>
          <a:off x="13500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104792</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A4353F20-6C9B-4C27-B5C1-FF27650457C4}"/>
            </a:ext>
          </a:extLst>
        </xdr:cNvPr>
        <xdr:cNvSpPr txBox="1"/>
      </xdr:nvSpPr>
      <xdr:spPr>
        <a:xfrm>
          <a:off x="12611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27322</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C812B9E-B1E8-48F5-9CAB-D735323F4917}"/>
            </a:ext>
          </a:extLst>
        </xdr:cNvPr>
        <xdr:cNvSpPr txBox="1"/>
      </xdr:nvSpPr>
      <xdr:spPr>
        <a:xfrm>
          <a:off x="152660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158767</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EAD709BF-10E9-467B-9555-3FDEA9F4BF75}"/>
            </a:ext>
          </a:extLst>
        </xdr:cNvPr>
        <xdr:cNvSpPr txBox="1"/>
      </xdr:nvSpPr>
      <xdr:spPr>
        <a:xfrm>
          <a:off x="14389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124477</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1DC6F8BB-E86E-4FC0-A44A-33EA358B374B}"/>
            </a:ext>
          </a:extLst>
        </xdr:cNvPr>
        <xdr:cNvSpPr txBox="1"/>
      </xdr:nvSpPr>
      <xdr:spPr>
        <a:xfrm>
          <a:off x="13500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6377E735-63D1-4673-9138-8817EFF57291}"/>
            </a:ext>
          </a:extLst>
        </xdr:cNvPr>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7DF4CD95-168E-403A-BAC4-23CCA791BA7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851105B3-2A6D-4A4E-B6EE-100301659B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1395A853-039A-442E-A27F-3CF83824686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881B27B9-CF2E-41DB-8D23-BDE505418C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B9FCE42B-235E-402A-91B4-C0A875D700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9828A9D6-9650-4671-9C59-58914FF5EC8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3C0F8979-0B73-499E-A67C-195135F27E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FEE5A32E-3911-48D4-A39D-88BECB0BF92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AEE78953-0E52-4133-99B3-B2F685FD98B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29D0EAAC-5BFF-4449-85FB-5A3432D798E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a:extLst>
            <a:ext uri="{FF2B5EF4-FFF2-40B4-BE49-F238E27FC236}">
              <a16:creationId xmlns:a16="http://schemas.microsoft.com/office/drawing/2014/main" id="{63DF2FD5-D1D7-4E7C-96C4-DDAEDD176FC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a:extLst>
            <a:ext uri="{FF2B5EF4-FFF2-40B4-BE49-F238E27FC236}">
              <a16:creationId xmlns:a16="http://schemas.microsoft.com/office/drawing/2014/main" id="{427AC272-DE7C-4603-B9A1-EB5B343B7A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a:extLst>
            <a:ext uri="{FF2B5EF4-FFF2-40B4-BE49-F238E27FC236}">
              <a16:creationId xmlns:a16="http://schemas.microsoft.com/office/drawing/2014/main" id="{93D1571F-C562-48C4-A5B4-CE06D66E4D0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a:extLst>
            <a:ext uri="{FF2B5EF4-FFF2-40B4-BE49-F238E27FC236}">
              <a16:creationId xmlns:a16="http://schemas.microsoft.com/office/drawing/2014/main" id="{6F4EB665-44F3-45A5-B43C-9FABB380B80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a:extLst>
            <a:ext uri="{FF2B5EF4-FFF2-40B4-BE49-F238E27FC236}">
              <a16:creationId xmlns:a16="http://schemas.microsoft.com/office/drawing/2014/main" id="{E60FF7DA-6B39-4BB3-AA4E-B535744E573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a:extLst>
            <a:ext uri="{FF2B5EF4-FFF2-40B4-BE49-F238E27FC236}">
              <a16:creationId xmlns:a16="http://schemas.microsoft.com/office/drawing/2014/main" id="{756F7ABC-14E5-4370-8083-6920306644E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a:extLst>
            <a:ext uri="{FF2B5EF4-FFF2-40B4-BE49-F238E27FC236}">
              <a16:creationId xmlns:a16="http://schemas.microsoft.com/office/drawing/2014/main" id="{7D226170-9091-4EBE-AE04-57694DB3D90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a:extLst>
            <a:ext uri="{FF2B5EF4-FFF2-40B4-BE49-F238E27FC236}">
              <a16:creationId xmlns:a16="http://schemas.microsoft.com/office/drawing/2014/main" id="{C3E1B9E2-A4BF-4990-A968-F175967E73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a:extLst>
            <a:ext uri="{FF2B5EF4-FFF2-40B4-BE49-F238E27FC236}">
              <a16:creationId xmlns:a16="http://schemas.microsoft.com/office/drawing/2014/main" id="{D0A1271F-CF6C-4594-B9FF-8371631E67E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a:extLst>
            <a:ext uri="{FF2B5EF4-FFF2-40B4-BE49-F238E27FC236}">
              <a16:creationId xmlns:a16="http://schemas.microsoft.com/office/drawing/2014/main" id="{178D8AAA-656B-4A95-8129-022E87EBD45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46476C2B-1B16-461F-B78D-398499E9AB8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a:extLst>
            <a:ext uri="{FF2B5EF4-FFF2-40B4-BE49-F238E27FC236}">
              <a16:creationId xmlns:a16="http://schemas.microsoft.com/office/drawing/2014/main" id="{937DBBB7-E70E-4967-A5A4-FE1FCCDE3F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保健センター・保健所】&#10;一人当たり面積グラフ枠">
          <a:extLst>
            <a:ext uri="{FF2B5EF4-FFF2-40B4-BE49-F238E27FC236}">
              <a16:creationId xmlns:a16="http://schemas.microsoft.com/office/drawing/2014/main" id="{CCDFEFA4-F685-4721-9989-DF157117F5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680" name="直線コネクタ 679">
          <a:extLst>
            <a:ext uri="{FF2B5EF4-FFF2-40B4-BE49-F238E27FC236}">
              <a16:creationId xmlns:a16="http://schemas.microsoft.com/office/drawing/2014/main" id="{3A5EB825-27A0-44EC-AADE-79AF1313B77E}"/>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681" name="【保健センター・保健所】&#10;一人当たり面積最小値テキスト">
          <a:extLst>
            <a:ext uri="{FF2B5EF4-FFF2-40B4-BE49-F238E27FC236}">
              <a16:creationId xmlns:a16="http://schemas.microsoft.com/office/drawing/2014/main" id="{65F87EBB-E09D-471E-9690-A489EE2BBE58}"/>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682" name="直線コネクタ 681">
          <a:extLst>
            <a:ext uri="{FF2B5EF4-FFF2-40B4-BE49-F238E27FC236}">
              <a16:creationId xmlns:a16="http://schemas.microsoft.com/office/drawing/2014/main" id="{7523A327-36F6-4540-B268-A05AF1BE9757}"/>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3" name="【保健センター・保健所】&#10;一人当たり面積最大値テキスト">
          <a:extLst>
            <a:ext uri="{FF2B5EF4-FFF2-40B4-BE49-F238E27FC236}">
              <a16:creationId xmlns:a16="http://schemas.microsoft.com/office/drawing/2014/main" id="{02297FCB-3B48-4130-A6C8-1074C47CC165}"/>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4" name="直線コネクタ 683">
          <a:extLst>
            <a:ext uri="{FF2B5EF4-FFF2-40B4-BE49-F238E27FC236}">
              <a16:creationId xmlns:a16="http://schemas.microsoft.com/office/drawing/2014/main" id="{477859C8-CB44-423F-B97E-CFE618F42BBD}"/>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157497</xdr:rowOff>
    </xdr:from>
    <xdr:ext cx="469744" cy="259045"/>
    <xdr:sp macro="" textlink="">
      <xdr:nvSpPr>
        <xdr:cNvPr id="685" name="【保健センター・保健所】&#10;一人当たり面積平均値テキスト">
          <a:extLst>
            <a:ext uri="{FF2B5EF4-FFF2-40B4-BE49-F238E27FC236}">
              <a16:creationId xmlns:a16="http://schemas.microsoft.com/office/drawing/2014/main" id="{9D973D90-44D7-49ED-A554-F00C5A65AD4B}"/>
            </a:ext>
          </a:extLst>
        </xdr:cNvPr>
        <xdr:cNvSpPr txBox="1"/>
      </xdr:nvSpPr>
      <xdr:spPr>
        <a:xfrm>
          <a:off x="22199600" y="1061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686" name="フローチャート: 判断 685">
          <a:extLst>
            <a:ext uri="{FF2B5EF4-FFF2-40B4-BE49-F238E27FC236}">
              <a16:creationId xmlns:a16="http://schemas.microsoft.com/office/drawing/2014/main" id="{09FE98D4-D19F-4DE2-B957-31FD3BD80432}"/>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687" name="フローチャート: 判断 686">
          <a:extLst>
            <a:ext uri="{FF2B5EF4-FFF2-40B4-BE49-F238E27FC236}">
              <a16:creationId xmlns:a16="http://schemas.microsoft.com/office/drawing/2014/main" id="{A64A3D07-66B1-4240-B8D8-529D45C71DD4}"/>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688" name="フローチャート: 判断 687">
          <a:extLst>
            <a:ext uri="{FF2B5EF4-FFF2-40B4-BE49-F238E27FC236}">
              <a16:creationId xmlns:a16="http://schemas.microsoft.com/office/drawing/2014/main" id="{B7C89366-87D8-43BF-95E6-218ADCFD4254}"/>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689" name="フローチャート: 判断 688">
          <a:extLst>
            <a:ext uri="{FF2B5EF4-FFF2-40B4-BE49-F238E27FC236}">
              <a16:creationId xmlns:a16="http://schemas.microsoft.com/office/drawing/2014/main" id="{BC6F88E8-DCFA-46EE-8A66-FE7A8357DDDA}"/>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690" name="フローチャート: 判断 689">
          <a:extLst>
            <a:ext uri="{FF2B5EF4-FFF2-40B4-BE49-F238E27FC236}">
              <a16:creationId xmlns:a16="http://schemas.microsoft.com/office/drawing/2014/main" id="{21B5C52C-2D14-47D6-B24E-3FE5B9ED8734}"/>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CEE0FB6B-E162-40D8-9A41-11FBFD3998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CC51C4F1-B13E-4D16-AD7C-CD22BA164D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2426074D-ABEE-41E7-A747-4B6295BEDC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EBEF62EC-6665-4182-A4B6-C1D843400F5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EDACB63-C26D-402E-B7E1-2157C847119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57150</xdr:rowOff>
    </xdr:from>
    <xdr:to>
      <xdr:col>116</xdr:col>
      <xdr:colOff>114300</xdr:colOff>
      <xdr:row>63</xdr:row>
      <xdr:rowOff>158750</xdr:rowOff>
    </xdr:to>
    <xdr:sp macro="" textlink="">
      <xdr:nvSpPr>
        <xdr:cNvPr id="696" name="楕円 695">
          <a:extLst>
            <a:ext uri="{FF2B5EF4-FFF2-40B4-BE49-F238E27FC236}">
              <a16:creationId xmlns:a16="http://schemas.microsoft.com/office/drawing/2014/main" id="{A639B4F0-18CB-40FA-85D3-6265A614B876}"/>
            </a:ext>
          </a:extLst>
        </xdr:cNvPr>
        <xdr:cNvSpPr/>
      </xdr:nvSpPr>
      <xdr:spPr>
        <a:xfrm>
          <a:off x="221107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143527</xdr:rowOff>
    </xdr:from>
    <xdr:ext cx="469744" cy="259045"/>
    <xdr:sp macro="" textlink="">
      <xdr:nvSpPr>
        <xdr:cNvPr id="697" name="【保健センター・保健所】&#10;一人当たり面積該当値テキスト">
          <a:extLst>
            <a:ext uri="{FF2B5EF4-FFF2-40B4-BE49-F238E27FC236}">
              <a16:creationId xmlns:a16="http://schemas.microsoft.com/office/drawing/2014/main" id="{CE605D29-46D9-40F9-86EB-DA479309E787}"/>
            </a:ext>
          </a:extLst>
        </xdr:cNvPr>
        <xdr:cNvSpPr txBox="1"/>
      </xdr:nvSpPr>
      <xdr:spPr>
        <a:xfrm>
          <a:off x="22199600" y="1077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98" name="楕円 697">
          <a:extLst>
            <a:ext uri="{FF2B5EF4-FFF2-40B4-BE49-F238E27FC236}">
              <a16:creationId xmlns:a16="http://schemas.microsoft.com/office/drawing/2014/main" id="{DDB2D01F-372C-47EC-B38E-CF320D269ED8}"/>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107950</xdr:rowOff>
    </xdr:from>
    <xdr:to>
      <xdr:col>116</xdr:col>
      <xdr:colOff>63500</xdr:colOff>
      <xdr:row>63</xdr:row>
      <xdr:rowOff>114300</xdr:rowOff>
    </xdr:to>
    <xdr:cxnSp macro="">
      <xdr:nvCxnSpPr>
        <xdr:cNvPr id="699" name="直線コネクタ 698">
          <a:extLst>
            <a:ext uri="{FF2B5EF4-FFF2-40B4-BE49-F238E27FC236}">
              <a16:creationId xmlns:a16="http://schemas.microsoft.com/office/drawing/2014/main" id="{6A47D54E-4164-4D42-88FD-60C98C861125}"/>
            </a:ext>
          </a:extLst>
        </xdr:cNvPr>
        <xdr:cNvCxnSpPr/>
      </xdr:nvCxnSpPr>
      <xdr:spPr>
        <a:xfrm flipV="1">
          <a:off x="21323300" y="109093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700" name="楕円 699">
          <a:extLst>
            <a:ext uri="{FF2B5EF4-FFF2-40B4-BE49-F238E27FC236}">
              <a16:creationId xmlns:a16="http://schemas.microsoft.com/office/drawing/2014/main" id="{B4342DED-598B-419D-B67C-069C95D873A0}"/>
            </a:ext>
          </a:extLst>
        </xdr:cNvPr>
        <xdr:cNvSpPr/>
      </xdr:nvSpPr>
      <xdr:spPr>
        <a:xfrm>
          <a:off x="20383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701" name="直線コネクタ 700">
          <a:extLst>
            <a:ext uri="{FF2B5EF4-FFF2-40B4-BE49-F238E27FC236}">
              <a16:creationId xmlns:a16="http://schemas.microsoft.com/office/drawing/2014/main" id="{D77C94CD-580A-4D57-A560-1966B5EA874A}"/>
            </a:ext>
          </a:extLst>
        </xdr:cNvPr>
        <xdr:cNvCxnSpPr/>
      </xdr:nvCxnSpPr>
      <xdr:spPr>
        <a:xfrm>
          <a:off x="20434300" y="1091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66040</xdr:rowOff>
    </xdr:from>
    <xdr:to>
      <xdr:col>102</xdr:col>
      <xdr:colOff>165100</xdr:colOff>
      <xdr:row>63</xdr:row>
      <xdr:rowOff>167640</xdr:rowOff>
    </xdr:to>
    <xdr:sp macro="" textlink="">
      <xdr:nvSpPr>
        <xdr:cNvPr id="702" name="楕円 701">
          <a:extLst>
            <a:ext uri="{FF2B5EF4-FFF2-40B4-BE49-F238E27FC236}">
              <a16:creationId xmlns:a16="http://schemas.microsoft.com/office/drawing/2014/main" id="{748FBFA2-6DEA-45C6-9FF1-3378C2BCD092}"/>
            </a:ext>
          </a:extLst>
        </xdr:cNvPr>
        <xdr:cNvSpPr/>
      </xdr:nvSpPr>
      <xdr:spPr>
        <a:xfrm>
          <a:off x="19494500" y="1086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116840</xdr:rowOff>
    </xdr:to>
    <xdr:cxnSp macro="">
      <xdr:nvCxnSpPr>
        <xdr:cNvPr id="703" name="直線コネクタ 702">
          <a:extLst>
            <a:ext uri="{FF2B5EF4-FFF2-40B4-BE49-F238E27FC236}">
              <a16:creationId xmlns:a16="http://schemas.microsoft.com/office/drawing/2014/main" id="{41509747-946C-463A-867D-E70A6D194BB1}"/>
            </a:ext>
          </a:extLst>
        </xdr:cNvPr>
        <xdr:cNvCxnSpPr/>
      </xdr:nvCxnSpPr>
      <xdr:spPr>
        <a:xfrm flipV="1">
          <a:off x="19545300" y="109156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72390</xdr:rowOff>
    </xdr:from>
    <xdr:to>
      <xdr:col>98</xdr:col>
      <xdr:colOff>38100</xdr:colOff>
      <xdr:row>64</xdr:row>
      <xdr:rowOff>2540</xdr:rowOff>
    </xdr:to>
    <xdr:sp macro="" textlink="">
      <xdr:nvSpPr>
        <xdr:cNvPr id="704" name="楕円 703">
          <a:extLst>
            <a:ext uri="{FF2B5EF4-FFF2-40B4-BE49-F238E27FC236}">
              <a16:creationId xmlns:a16="http://schemas.microsoft.com/office/drawing/2014/main" id="{ADBAB5B5-85F6-4FC9-AA6A-D9BC520B1145}"/>
            </a:ext>
          </a:extLst>
        </xdr:cNvPr>
        <xdr:cNvSpPr/>
      </xdr:nvSpPr>
      <xdr:spPr>
        <a:xfrm>
          <a:off x="18605500" y="108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116840</xdr:rowOff>
    </xdr:from>
    <xdr:to>
      <xdr:col>102</xdr:col>
      <xdr:colOff>114300</xdr:colOff>
      <xdr:row>63</xdr:row>
      <xdr:rowOff>123190</xdr:rowOff>
    </xdr:to>
    <xdr:cxnSp macro="">
      <xdr:nvCxnSpPr>
        <xdr:cNvPr id="705" name="直線コネクタ 704">
          <a:extLst>
            <a:ext uri="{FF2B5EF4-FFF2-40B4-BE49-F238E27FC236}">
              <a16:creationId xmlns:a16="http://schemas.microsoft.com/office/drawing/2014/main" id="{688EF142-03D0-49A4-AFD2-B7A865A91336}"/>
            </a:ext>
          </a:extLst>
        </xdr:cNvPr>
        <xdr:cNvCxnSpPr/>
      </xdr:nvCxnSpPr>
      <xdr:spPr>
        <a:xfrm flipV="1">
          <a:off x="18656300" y="1091819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06" name="n_1aveValue【保健センター・保健所】&#10;一人当たり面積">
          <a:extLst>
            <a:ext uri="{FF2B5EF4-FFF2-40B4-BE49-F238E27FC236}">
              <a16:creationId xmlns:a16="http://schemas.microsoft.com/office/drawing/2014/main" id="{8F9ABE9E-CB89-41D7-813A-D5BFD2972256}"/>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07" name="n_2aveValue【保健センター・保健所】&#10;一人当たり面積">
          <a:extLst>
            <a:ext uri="{FF2B5EF4-FFF2-40B4-BE49-F238E27FC236}">
              <a16:creationId xmlns:a16="http://schemas.microsoft.com/office/drawing/2014/main" id="{5601E1B9-84FF-415E-93C6-CFFB9FFC9189}"/>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708" name="n_3aveValue【保健センター・保健所】&#10;一人当たり面積">
          <a:extLst>
            <a:ext uri="{FF2B5EF4-FFF2-40B4-BE49-F238E27FC236}">
              <a16:creationId xmlns:a16="http://schemas.microsoft.com/office/drawing/2014/main" id="{CE8D6747-B5A9-45BA-92E8-64808EE40224}"/>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709" name="n_4aveValue【保健センター・保健所】&#10;一人当たり面積">
          <a:extLst>
            <a:ext uri="{FF2B5EF4-FFF2-40B4-BE49-F238E27FC236}">
              <a16:creationId xmlns:a16="http://schemas.microsoft.com/office/drawing/2014/main" id="{208A230D-5264-4810-877C-EC58512A985F}"/>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10" name="n_1mainValue【保健センター・保健所】&#10;一人当たり面積">
          <a:extLst>
            <a:ext uri="{FF2B5EF4-FFF2-40B4-BE49-F238E27FC236}">
              <a16:creationId xmlns:a16="http://schemas.microsoft.com/office/drawing/2014/main" id="{062805F5-3CFD-458A-9886-5943419B76A7}"/>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711" name="n_2mainValue【保健センター・保健所】&#10;一人当たり面積">
          <a:extLst>
            <a:ext uri="{FF2B5EF4-FFF2-40B4-BE49-F238E27FC236}">
              <a16:creationId xmlns:a16="http://schemas.microsoft.com/office/drawing/2014/main" id="{E93AC475-D5CB-48E8-A305-F4A064392D5D}"/>
            </a:ext>
          </a:extLst>
        </xdr:cNvPr>
        <xdr:cNvSpPr txBox="1"/>
      </xdr:nvSpPr>
      <xdr:spPr>
        <a:xfrm>
          <a:off x="20199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158767</xdr:rowOff>
    </xdr:from>
    <xdr:ext cx="469744" cy="259045"/>
    <xdr:sp macro="" textlink="">
      <xdr:nvSpPr>
        <xdr:cNvPr id="712" name="n_3mainValue【保健センター・保健所】&#10;一人当たり面積">
          <a:extLst>
            <a:ext uri="{FF2B5EF4-FFF2-40B4-BE49-F238E27FC236}">
              <a16:creationId xmlns:a16="http://schemas.microsoft.com/office/drawing/2014/main" id="{C70BC982-86FD-485C-8DAE-94A20C8D85D4}"/>
            </a:ext>
          </a:extLst>
        </xdr:cNvPr>
        <xdr:cNvSpPr txBox="1"/>
      </xdr:nvSpPr>
      <xdr:spPr>
        <a:xfrm>
          <a:off x="19310427" y="1096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165117</xdr:rowOff>
    </xdr:from>
    <xdr:ext cx="469744" cy="259045"/>
    <xdr:sp macro="" textlink="">
      <xdr:nvSpPr>
        <xdr:cNvPr id="713" name="n_4mainValue【保健センター・保健所】&#10;一人当たり面積">
          <a:extLst>
            <a:ext uri="{FF2B5EF4-FFF2-40B4-BE49-F238E27FC236}">
              <a16:creationId xmlns:a16="http://schemas.microsoft.com/office/drawing/2014/main" id="{7ACA266D-34D4-46C7-B8C6-881175D2BFB7}"/>
            </a:ext>
          </a:extLst>
        </xdr:cNvPr>
        <xdr:cNvSpPr txBox="1"/>
      </xdr:nvSpPr>
      <xdr:spPr>
        <a:xfrm>
          <a:off x="18421427"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5E728864-7192-4387-8C63-5A13C02699B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96347BAB-5ACA-4EB7-98BF-1D4DF798FE3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FF01F1FD-A998-485D-A97A-511A474C3E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09B3E66C-1366-4A07-8A5D-30A213F71F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AE49CBD8-0298-49A6-AE1C-16AC1B14FF6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31615061-8120-4105-9318-6AD6C6130A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4D1EA382-53AB-424F-851A-B28D395AE3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F25DE43B-7B4F-4259-A4B7-6A1FDC6304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a:extLst>
            <a:ext uri="{FF2B5EF4-FFF2-40B4-BE49-F238E27FC236}">
              <a16:creationId xmlns:a16="http://schemas.microsoft.com/office/drawing/2014/main" id="{F28E892F-2166-4545-B713-D7701F93E3B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a:extLst>
            <a:ext uri="{FF2B5EF4-FFF2-40B4-BE49-F238E27FC236}">
              <a16:creationId xmlns:a16="http://schemas.microsoft.com/office/drawing/2014/main" id="{B948E0D0-EC16-4ADC-B45A-D38EC7D671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9F11BF90-388C-4053-AFB6-3F888D91A2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a:extLst>
            <a:ext uri="{FF2B5EF4-FFF2-40B4-BE49-F238E27FC236}">
              <a16:creationId xmlns:a16="http://schemas.microsoft.com/office/drawing/2014/main" id="{0B022EBA-B8F6-487B-8903-3AD4A4CF97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67904E99-BA3B-460E-B218-A321358C6FB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a:extLst>
            <a:ext uri="{FF2B5EF4-FFF2-40B4-BE49-F238E27FC236}">
              <a16:creationId xmlns:a16="http://schemas.microsoft.com/office/drawing/2014/main" id="{B97CC03F-CBB3-4289-8C69-823D404C5E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a:extLst>
            <a:ext uri="{FF2B5EF4-FFF2-40B4-BE49-F238E27FC236}">
              <a16:creationId xmlns:a16="http://schemas.microsoft.com/office/drawing/2014/main" id="{D1DEF5C2-CC48-44C7-83A4-D51481581CE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a:extLst>
            <a:ext uri="{FF2B5EF4-FFF2-40B4-BE49-F238E27FC236}">
              <a16:creationId xmlns:a16="http://schemas.microsoft.com/office/drawing/2014/main" id="{DAD17D73-29BE-40E4-919A-54BE6042D02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a:extLst>
            <a:ext uri="{FF2B5EF4-FFF2-40B4-BE49-F238E27FC236}">
              <a16:creationId xmlns:a16="http://schemas.microsoft.com/office/drawing/2014/main" id="{20CF94E4-191C-411D-AF32-18525F06B6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a:extLst>
            <a:ext uri="{FF2B5EF4-FFF2-40B4-BE49-F238E27FC236}">
              <a16:creationId xmlns:a16="http://schemas.microsoft.com/office/drawing/2014/main" id="{D2193C2E-9A0F-47E6-BF68-35E0AC76942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a:extLst>
            <a:ext uri="{FF2B5EF4-FFF2-40B4-BE49-F238E27FC236}">
              <a16:creationId xmlns:a16="http://schemas.microsoft.com/office/drawing/2014/main" id="{687F065E-9939-4AC5-951C-39A78FAB473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a:extLst>
            <a:ext uri="{FF2B5EF4-FFF2-40B4-BE49-F238E27FC236}">
              <a16:creationId xmlns:a16="http://schemas.microsoft.com/office/drawing/2014/main" id="{FFC4592A-D907-4EB6-A1E3-E1B830875CC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a:extLst>
            <a:ext uri="{FF2B5EF4-FFF2-40B4-BE49-F238E27FC236}">
              <a16:creationId xmlns:a16="http://schemas.microsoft.com/office/drawing/2014/main" id="{CCAA9C75-387D-483F-B9DF-1E971D251A0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a:extLst>
            <a:ext uri="{FF2B5EF4-FFF2-40B4-BE49-F238E27FC236}">
              <a16:creationId xmlns:a16="http://schemas.microsoft.com/office/drawing/2014/main" id="{2F798DC0-9E37-454F-918B-196597CE8A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a:extLst>
            <a:ext uri="{FF2B5EF4-FFF2-40B4-BE49-F238E27FC236}">
              <a16:creationId xmlns:a16="http://schemas.microsoft.com/office/drawing/2014/main" id="{1C6900C0-484D-4859-8D6F-D8D76234078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BD170792-1564-4BA6-8373-83B8FEAFD91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a:extLst>
            <a:ext uri="{FF2B5EF4-FFF2-40B4-BE49-F238E27FC236}">
              <a16:creationId xmlns:a16="http://schemas.microsoft.com/office/drawing/2014/main" id="{2DF6DA66-83A0-41E7-A394-4F3FE272E80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739" name="直線コネクタ 738">
          <a:extLst>
            <a:ext uri="{FF2B5EF4-FFF2-40B4-BE49-F238E27FC236}">
              <a16:creationId xmlns:a16="http://schemas.microsoft.com/office/drawing/2014/main" id="{B6AB566D-9A0C-46B7-AA8A-7F85E36C66F0}"/>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740" name="【消防施設】&#10;有形固定資産減価償却率最小値テキスト">
          <a:extLst>
            <a:ext uri="{FF2B5EF4-FFF2-40B4-BE49-F238E27FC236}">
              <a16:creationId xmlns:a16="http://schemas.microsoft.com/office/drawing/2014/main" id="{6457F927-48C8-4924-832F-A04748DA3A9B}"/>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741" name="直線コネクタ 740">
          <a:extLst>
            <a:ext uri="{FF2B5EF4-FFF2-40B4-BE49-F238E27FC236}">
              <a16:creationId xmlns:a16="http://schemas.microsoft.com/office/drawing/2014/main" id="{287E48A4-EDA6-4445-87FF-D8617B54D752}"/>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2" name="【消防施設】&#10;有形固定資産減価償却率最大値テキスト">
          <a:extLst>
            <a:ext uri="{FF2B5EF4-FFF2-40B4-BE49-F238E27FC236}">
              <a16:creationId xmlns:a16="http://schemas.microsoft.com/office/drawing/2014/main" id="{60E486A1-D12E-4DAB-A684-E8796B7F264E}"/>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3" name="直線コネクタ 742">
          <a:extLst>
            <a:ext uri="{FF2B5EF4-FFF2-40B4-BE49-F238E27FC236}">
              <a16:creationId xmlns:a16="http://schemas.microsoft.com/office/drawing/2014/main" id="{CED10DC1-956D-488B-95C9-0ED00430DEEE}"/>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4" name="【消防施設】&#10;有形固定資産減価償却率平均値テキスト">
          <a:extLst>
            <a:ext uri="{FF2B5EF4-FFF2-40B4-BE49-F238E27FC236}">
              <a16:creationId xmlns:a16="http://schemas.microsoft.com/office/drawing/2014/main" id="{ABAB245E-540B-47F1-8954-63C4D5126A5E}"/>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5" name="フローチャート: 判断 744">
          <a:extLst>
            <a:ext uri="{FF2B5EF4-FFF2-40B4-BE49-F238E27FC236}">
              <a16:creationId xmlns:a16="http://schemas.microsoft.com/office/drawing/2014/main" id="{FC3DE4FD-665C-4826-8695-14798CA4CB05}"/>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746" name="フローチャート: 判断 745">
          <a:extLst>
            <a:ext uri="{FF2B5EF4-FFF2-40B4-BE49-F238E27FC236}">
              <a16:creationId xmlns:a16="http://schemas.microsoft.com/office/drawing/2014/main" id="{6CEAE95E-31B3-46CF-B3F2-6C2F0E31CC60}"/>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747" name="フローチャート: 判断 746">
          <a:extLst>
            <a:ext uri="{FF2B5EF4-FFF2-40B4-BE49-F238E27FC236}">
              <a16:creationId xmlns:a16="http://schemas.microsoft.com/office/drawing/2014/main" id="{C18CEA10-6698-41D2-8CCC-EC62EBCE8F56}"/>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748" name="フローチャート: 判断 747">
          <a:extLst>
            <a:ext uri="{FF2B5EF4-FFF2-40B4-BE49-F238E27FC236}">
              <a16:creationId xmlns:a16="http://schemas.microsoft.com/office/drawing/2014/main" id="{7D77D6A7-9142-429C-97E5-05A9D3AB5564}"/>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49" name="フローチャート: 判断 748">
          <a:extLst>
            <a:ext uri="{FF2B5EF4-FFF2-40B4-BE49-F238E27FC236}">
              <a16:creationId xmlns:a16="http://schemas.microsoft.com/office/drawing/2014/main" id="{43367048-6780-495A-B3F4-78B05022CA72}"/>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19720A73-5C29-483E-B8A1-484B287E6F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D3D1D533-9298-434F-8632-A10C40C1F1F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22B85D24-FAFA-47BB-B245-1BE438F7F4E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548885CB-DFF0-4732-A1B4-7772057377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B16A89A-3FB3-4B90-8651-7F5B4B7D9BD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755" name="楕円 754">
          <a:extLst>
            <a:ext uri="{FF2B5EF4-FFF2-40B4-BE49-F238E27FC236}">
              <a16:creationId xmlns:a16="http://schemas.microsoft.com/office/drawing/2014/main" id="{649362BA-6FD0-4E0A-9288-17847BB3EA41}"/>
            </a:ext>
          </a:extLst>
        </xdr:cNvPr>
        <xdr:cNvSpPr/>
      </xdr:nvSpPr>
      <xdr:spPr>
        <a:xfrm>
          <a:off x="162687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117946</xdr:rowOff>
    </xdr:from>
    <xdr:ext cx="405111" cy="259045"/>
    <xdr:sp macro="" textlink="">
      <xdr:nvSpPr>
        <xdr:cNvPr id="756" name="【消防施設】&#10;有形固定資産減価償却率該当値テキスト">
          <a:extLst>
            <a:ext uri="{FF2B5EF4-FFF2-40B4-BE49-F238E27FC236}">
              <a16:creationId xmlns:a16="http://schemas.microsoft.com/office/drawing/2014/main" id="{F8290A85-0ADA-4AA2-88E2-435DCE478679}"/>
            </a:ext>
          </a:extLst>
        </xdr:cNvPr>
        <xdr:cNvSpPr txBox="1"/>
      </xdr:nvSpPr>
      <xdr:spPr>
        <a:xfrm>
          <a:off x="16357600" y="1366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757" name="楕円 756">
          <a:extLst>
            <a:ext uri="{FF2B5EF4-FFF2-40B4-BE49-F238E27FC236}">
              <a16:creationId xmlns:a16="http://schemas.microsoft.com/office/drawing/2014/main" id="{9152A237-2309-4032-B2C4-DFD740B4E326}"/>
            </a:ext>
          </a:extLst>
        </xdr:cNvPr>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114844</xdr:rowOff>
    </xdr:from>
    <xdr:to>
      <xdr:col>85</xdr:col>
      <xdr:colOff>127000</xdr:colOff>
      <xdr:row>80</xdr:row>
      <xdr:rowOff>145869</xdr:rowOff>
    </xdr:to>
    <xdr:cxnSp macro="">
      <xdr:nvCxnSpPr>
        <xdr:cNvPr id="758" name="直線コネクタ 757">
          <a:extLst>
            <a:ext uri="{FF2B5EF4-FFF2-40B4-BE49-F238E27FC236}">
              <a16:creationId xmlns:a16="http://schemas.microsoft.com/office/drawing/2014/main" id="{5500A3C2-F577-4A22-B175-25328A3D3603}"/>
            </a:ext>
          </a:extLst>
        </xdr:cNvPr>
        <xdr:cNvCxnSpPr/>
      </xdr:nvCxnSpPr>
      <xdr:spPr>
        <a:xfrm>
          <a:off x="15481300" y="1383084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33020</xdr:rowOff>
    </xdr:from>
    <xdr:to>
      <xdr:col>76</xdr:col>
      <xdr:colOff>165100</xdr:colOff>
      <xdr:row>80</xdr:row>
      <xdr:rowOff>134620</xdr:rowOff>
    </xdr:to>
    <xdr:sp macro="" textlink="">
      <xdr:nvSpPr>
        <xdr:cNvPr id="759" name="楕円 758">
          <a:extLst>
            <a:ext uri="{FF2B5EF4-FFF2-40B4-BE49-F238E27FC236}">
              <a16:creationId xmlns:a16="http://schemas.microsoft.com/office/drawing/2014/main" id="{969392B0-5B7F-44C4-9DA2-0CF49725D80E}"/>
            </a:ext>
          </a:extLst>
        </xdr:cNvPr>
        <xdr:cNvSpPr/>
      </xdr:nvSpPr>
      <xdr:spPr>
        <a:xfrm>
          <a:off x="14541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114844</xdr:rowOff>
    </xdr:to>
    <xdr:cxnSp macro="">
      <xdr:nvCxnSpPr>
        <xdr:cNvPr id="760" name="直線コネクタ 759">
          <a:extLst>
            <a:ext uri="{FF2B5EF4-FFF2-40B4-BE49-F238E27FC236}">
              <a16:creationId xmlns:a16="http://schemas.microsoft.com/office/drawing/2014/main" id="{498B419D-AF10-476A-A499-1CC8E2B23B31}"/>
            </a:ext>
          </a:extLst>
        </xdr:cNvPr>
        <xdr:cNvCxnSpPr/>
      </xdr:nvCxnSpPr>
      <xdr:spPr>
        <a:xfrm>
          <a:off x="14592300" y="137998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1995</xdr:rowOff>
    </xdr:from>
    <xdr:to>
      <xdr:col>72</xdr:col>
      <xdr:colOff>38100</xdr:colOff>
      <xdr:row>80</xdr:row>
      <xdr:rowOff>103595</xdr:rowOff>
    </xdr:to>
    <xdr:sp macro="" textlink="">
      <xdr:nvSpPr>
        <xdr:cNvPr id="761" name="楕円 760">
          <a:extLst>
            <a:ext uri="{FF2B5EF4-FFF2-40B4-BE49-F238E27FC236}">
              <a16:creationId xmlns:a16="http://schemas.microsoft.com/office/drawing/2014/main" id="{25F547EB-8089-4110-A248-F7B566D51DA5}"/>
            </a:ext>
          </a:extLst>
        </xdr:cNvPr>
        <xdr:cNvSpPr/>
      </xdr:nvSpPr>
      <xdr:spPr>
        <a:xfrm>
          <a:off x="13652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52795</xdr:rowOff>
    </xdr:from>
    <xdr:to>
      <xdr:col>76</xdr:col>
      <xdr:colOff>114300</xdr:colOff>
      <xdr:row>80</xdr:row>
      <xdr:rowOff>83820</xdr:rowOff>
    </xdr:to>
    <xdr:cxnSp macro="">
      <xdr:nvCxnSpPr>
        <xdr:cNvPr id="762" name="直線コネクタ 761">
          <a:extLst>
            <a:ext uri="{FF2B5EF4-FFF2-40B4-BE49-F238E27FC236}">
              <a16:creationId xmlns:a16="http://schemas.microsoft.com/office/drawing/2014/main" id="{66D1D032-E98B-4970-8646-537204EA3125}"/>
            </a:ext>
          </a:extLst>
        </xdr:cNvPr>
        <xdr:cNvCxnSpPr/>
      </xdr:nvCxnSpPr>
      <xdr:spPr>
        <a:xfrm>
          <a:off x="13703300" y="137687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142421</xdr:rowOff>
    </xdr:from>
    <xdr:to>
      <xdr:col>67</xdr:col>
      <xdr:colOff>101600</xdr:colOff>
      <xdr:row>80</xdr:row>
      <xdr:rowOff>72571</xdr:rowOff>
    </xdr:to>
    <xdr:sp macro="" textlink="">
      <xdr:nvSpPr>
        <xdr:cNvPr id="763" name="楕円 762">
          <a:extLst>
            <a:ext uri="{FF2B5EF4-FFF2-40B4-BE49-F238E27FC236}">
              <a16:creationId xmlns:a16="http://schemas.microsoft.com/office/drawing/2014/main" id="{073A5051-0FF8-42EB-AE1B-485215D30C3C}"/>
            </a:ext>
          </a:extLst>
        </xdr:cNvPr>
        <xdr:cNvSpPr/>
      </xdr:nvSpPr>
      <xdr:spPr>
        <a:xfrm>
          <a:off x="12763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21771</xdr:rowOff>
    </xdr:from>
    <xdr:to>
      <xdr:col>71</xdr:col>
      <xdr:colOff>177800</xdr:colOff>
      <xdr:row>80</xdr:row>
      <xdr:rowOff>52795</xdr:rowOff>
    </xdr:to>
    <xdr:cxnSp macro="">
      <xdr:nvCxnSpPr>
        <xdr:cNvPr id="764" name="直線コネクタ 763">
          <a:extLst>
            <a:ext uri="{FF2B5EF4-FFF2-40B4-BE49-F238E27FC236}">
              <a16:creationId xmlns:a16="http://schemas.microsoft.com/office/drawing/2014/main" id="{14BC4527-130D-4C8C-8875-7DED79D03BE8}"/>
            </a:ext>
          </a:extLst>
        </xdr:cNvPr>
        <xdr:cNvCxnSpPr/>
      </xdr:nvCxnSpPr>
      <xdr:spPr>
        <a:xfrm>
          <a:off x="12814300" y="137377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765" name="n_1aveValue【消防施設】&#10;有形固定資産減価償却率">
          <a:extLst>
            <a:ext uri="{FF2B5EF4-FFF2-40B4-BE49-F238E27FC236}">
              <a16:creationId xmlns:a16="http://schemas.microsoft.com/office/drawing/2014/main" id="{DC8831B4-5B2E-41EB-824D-0AFBD1A3432C}"/>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766" name="n_2aveValue【消防施設】&#10;有形固定資産減価償却率">
          <a:extLst>
            <a:ext uri="{FF2B5EF4-FFF2-40B4-BE49-F238E27FC236}">
              <a16:creationId xmlns:a16="http://schemas.microsoft.com/office/drawing/2014/main" id="{685466E7-7646-437E-8FD5-F171A44D8777}"/>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140443</xdr:rowOff>
    </xdr:from>
    <xdr:ext cx="405111" cy="259045"/>
    <xdr:sp macro="" textlink="">
      <xdr:nvSpPr>
        <xdr:cNvPr id="767" name="n_3aveValue【消防施設】&#10;有形固定資産減価償却率">
          <a:extLst>
            <a:ext uri="{FF2B5EF4-FFF2-40B4-BE49-F238E27FC236}">
              <a16:creationId xmlns:a16="http://schemas.microsoft.com/office/drawing/2014/main" id="{1F38ACE7-3767-4D61-9DF6-5B9DB339CB13}"/>
            </a:ext>
          </a:extLst>
        </xdr:cNvPr>
        <xdr:cNvSpPr txBox="1"/>
      </xdr:nvSpPr>
      <xdr:spPr>
        <a:xfrm>
          <a:off x="13500744" y="1419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68" name="n_4aveValue【消防施設】&#10;有形固定資産減価償却率">
          <a:extLst>
            <a:ext uri="{FF2B5EF4-FFF2-40B4-BE49-F238E27FC236}">
              <a16:creationId xmlns:a16="http://schemas.microsoft.com/office/drawing/2014/main" id="{43D5792F-5804-4549-8A9A-D05D3776804A}"/>
            </a:ext>
          </a:extLst>
        </xdr:cNvPr>
        <xdr:cNvSpPr txBox="1"/>
      </xdr:nvSpPr>
      <xdr:spPr>
        <a:xfrm>
          <a:off x="12611744" y="1430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769" name="n_1mainValue【消防施設】&#10;有形固定資産減価償却率">
          <a:extLst>
            <a:ext uri="{FF2B5EF4-FFF2-40B4-BE49-F238E27FC236}">
              <a16:creationId xmlns:a16="http://schemas.microsoft.com/office/drawing/2014/main" id="{9E9003DF-AE04-4FC8-BF9B-5E8BC4268EF6}"/>
            </a:ext>
          </a:extLst>
        </xdr:cNvPr>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151147</xdr:rowOff>
    </xdr:from>
    <xdr:ext cx="405111" cy="259045"/>
    <xdr:sp macro="" textlink="">
      <xdr:nvSpPr>
        <xdr:cNvPr id="770" name="n_2mainValue【消防施設】&#10;有形固定資産減価償却率">
          <a:extLst>
            <a:ext uri="{FF2B5EF4-FFF2-40B4-BE49-F238E27FC236}">
              <a16:creationId xmlns:a16="http://schemas.microsoft.com/office/drawing/2014/main" id="{D1A07657-9B98-4954-AEB3-14422A5AF645}"/>
            </a:ext>
          </a:extLst>
        </xdr:cNvPr>
        <xdr:cNvSpPr txBox="1"/>
      </xdr:nvSpPr>
      <xdr:spPr>
        <a:xfrm>
          <a:off x="14389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120122</xdr:rowOff>
    </xdr:from>
    <xdr:ext cx="405111" cy="259045"/>
    <xdr:sp macro="" textlink="">
      <xdr:nvSpPr>
        <xdr:cNvPr id="771" name="n_3mainValue【消防施設】&#10;有形固定資産減価償却率">
          <a:extLst>
            <a:ext uri="{FF2B5EF4-FFF2-40B4-BE49-F238E27FC236}">
              <a16:creationId xmlns:a16="http://schemas.microsoft.com/office/drawing/2014/main" id="{3C90658D-DC44-4AEA-AD54-9C8FD948237D}"/>
            </a:ext>
          </a:extLst>
        </xdr:cNvPr>
        <xdr:cNvSpPr txBox="1"/>
      </xdr:nvSpPr>
      <xdr:spPr>
        <a:xfrm>
          <a:off x="135007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89098</xdr:rowOff>
    </xdr:from>
    <xdr:ext cx="405111" cy="259045"/>
    <xdr:sp macro="" textlink="">
      <xdr:nvSpPr>
        <xdr:cNvPr id="772" name="n_4mainValue【消防施設】&#10;有形固定資産減価償却率">
          <a:extLst>
            <a:ext uri="{FF2B5EF4-FFF2-40B4-BE49-F238E27FC236}">
              <a16:creationId xmlns:a16="http://schemas.microsoft.com/office/drawing/2014/main" id="{EB7B4426-7D77-4914-8E72-47631BA5D2FD}"/>
            </a:ext>
          </a:extLst>
        </xdr:cNvPr>
        <xdr:cNvSpPr txBox="1"/>
      </xdr:nvSpPr>
      <xdr:spPr>
        <a:xfrm>
          <a:off x="12611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a:extLst>
            <a:ext uri="{FF2B5EF4-FFF2-40B4-BE49-F238E27FC236}">
              <a16:creationId xmlns:a16="http://schemas.microsoft.com/office/drawing/2014/main" id="{3A89AD40-7FCB-4E6C-9AD7-BCEDB85B3ED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a:extLst>
            <a:ext uri="{FF2B5EF4-FFF2-40B4-BE49-F238E27FC236}">
              <a16:creationId xmlns:a16="http://schemas.microsoft.com/office/drawing/2014/main" id="{B5F9F423-8237-4141-9A4B-AC0FECF1245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a:extLst>
            <a:ext uri="{FF2B5EF4-FFF2-40B4-BE49-F238E27FC236}">
              <a16:creationId xmlns:a16="http://schemas.microsoft.com/office/drawing/2014/main" id="{1D5CA1DF-2837-4F59-BE3F-10C3461443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a:extLst>
            <a:ext uri="{FF2B5EF4-FFF2-40B4-BE49-F238E27FC236}">
              <a16:creationId xmlns:a16="http://schemas.microsoft.com/office/drawing/2014/main" id="{7D8CC148-BB58-488C-9E6C-5562A34754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a:extLst>
            <a:ext uri="{FF2B5EF4-FFF2-40B4-BE49-F238E27FC236}">
              <a16:creationId xmlns:a16="http://schemas.microsoft.com/office/drawing/2014/main" id="{A9252467-07F2-41CA-831E-4BB6CD2233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a:extLst>
            <a:ext uri="{FF2B5EF4-FFF2-40B4-BE49-F238E27FC236}">
              <a16:creationId xmlns:a16="http://schemas.microsoft.com/office/drawing/2014/main" id="{5D5E9AA3-A9C2-45D7-90CE-51B68EB125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a:extLst>
            <a:ext uri="{FF2B5EF4-FFF2-40B4-BE49-F238E27FC236}">
              <a16:creationId xmlns:a16="http://schemas.microsoft.com/office/drawing/2014/main" id="{EEE6A490-6DAD-4CEE-AAC0-B08A5C3D9B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a:extLst>
            <a:ext uri="{FF2B5EF4-FFF2-40B4-BE49-F238E27FC236}">
              <a16:creationId xmlns:a16="http://schemas.microsoft.com/office/drawing/2014/main" id="{CC140775-9A17-435C-9032-D34F588D11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a:extLst>
            <a:ext uri="{FF2B5EF4-FFF2-40B4-BE49-F238E27FC236}">
              <a16:creationId xmlns:a16="http://schemas.microsoft.com/office/drawing/2014/main" id="{429B5D41-0D9B-4690-B0DB-63F63880C4D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a:extLst>
            <a:ext uri="{FF2B5EF4-FFF2-40B4-BE49-F238E27FC236}">
              <a16:creationId xmlns:a16="http://schemas.microsoft.com/office/drawing/2014/main" id="{CA0D73F6-F1A6-41CF-B918-2667668476C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a:extLst>
            <a:ext uri="{FF2B5EF4-FFF2-40B4-BE49-F238E27FC236}">
              <a16:creationId xmlns:a16="http://schemas.microsoft.com/office/drawing/2014/main" id="{4B4E75C2-9E84-45D5-A179-F86BBE21C0E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a:extLst>
            <a:ext uri="{FF2B5EF4-FFF2-40B4-BE49-F238E27FC236}">
              <a16:creationId xmlns:a16="http://schemas.microsoft.com/office/drawing/2014/main" id="{102EC20F-60E4-4758-82C6-67678A6C398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a:extLst>
            <a:ext uri="{FF2B5EF4-FFF2-40B4-BE49-F238E27FC236}">
              <a16:creationId xmlns:a16="http://schemas.microsoft.com/office/drawing/2014/main" id="{6B05ABAE-9C04-4191-BE71-33980F040EA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a:extLst>
            <a:ext uri="{FF2B5EF4-FFF2-40B4-BE49-F238E27FC236}">
              <a16:creationId xmlns:a16="http://schemas.microsoft.com/office/drawing/2014/main" id="{6B55B610-9EEF-4B02-A1EB-7E229E02609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a:extLst>
            <a:ext uri="{FF2B5EF4-FFF2-40B4-BE49-F238E27FC236}">
              <a16:creationId xmlns:a16="http://schemas.microsoft.com/office/drawing/2014/main" id="{877199B8-0AAA-4759-885D-B308FB85208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a:extLst>
            <a:ext uri="{FF2B5EF4-FFF2-40B4-BE49-F238E27FC236}">
              <a16:creationId xmlns:a16="http://schemas.microsoft.com/office/drawing/2014/main" id="{A1C02959-15E3-4065-9C51-F3D0D4D84DA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a:extLst>
            <a:ext uri="{FF2B5EF4-FFF2-40B4-BE49-F238E27FC236}">
              <a16:creationId xmlns:a16="http://schemas.microsoft.com/office/drawing/2014/main" id="{DE5CFC05-999F-4EA1-8B05-30B0DE6979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a:extLst>
            <a:ext uri="{FF2B5EF4-FFF2-40B4-BE49-F238E27FC236}">
              <a16:creationId xmlns:a16="http://schemas.microsoft.com/office/drawing/2014/main" id="{614C4366-32F9-4093-9120-C2C14B4E49F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a:extLst>
            <a:ext uri="{FF2B5EF4-FFF2-40B4-BE49-F238E27FC236}">
              <a16:creationId xmlns:a16="http://schemas.microsoft.com/office/drawing/2014/main" id="{C822A1D9-E4B3-4296-8721-57104C913D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a:extLst>
            <a:ext uri="{FF2B5EF4-FFF2-40B4-BE49-F238E27FC236}">
              <a16:creationId xmlns:a16="http://schemas.microsoft.com/office/drawing/2014/main" id="{41353E5C-810E-4C8C-83B1-EBE202DFAD2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消防施設】&#10;一人当たり面積グラフ枠">
          <a:extLst>
            <a:ext uri="{FF2B5EF4-FFF2-40B4-BE49-F238E27FC236}">
              <a16:creationId xmlns:a16="http://schemas.microsoft.com/office/drawing/2014/main" id="{F24A8BFE-A4FD-421C-A74B-2475F4AAE1B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794" name="直線コネクタ 793">
          <a:extLst>
            <a:ext uri="{FF2B5EF4-FFF2-40B4-BE49-F238E27FC236}">
              <a16:creationId xmlns:a16="http://schemas.microsoft.com/office/drawing/2014/main" id="{B41806B3-7F63-4E7D-92D6-BDCA28F3EC3D}"/>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795" name="【消防施設】&#10;一人当たり面積最小値テキスト">
          <a:extLst>
            <a:ext uri="{FF2B5EF4-FFF2-40B4-BE49-F238E27FC236}">
              <a16:creationId xmlns:a16="http://schemas.microsoft.com/office/drawing/2014/main" id="{EDDF013F-6FAC-4F44-8F39-0A13BAA655CF}"/>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796" name="直線コネクタ 795">
          <a:extLst>
            <a:ext uri="{FF2B5EF4-FFF2-40B4-BE49-F238E27FC236}">
              <a16:creationId xmlns:a16="http://schemas.microsoft.com/office/drawing/2014/main" id="{4F7C2B69-B522-4869-BB72-83365F005D2E}"/>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797" name="【消防施設】&#10;一人当たり面積最大値テキスト">
          <a:extLst>
            <a:ext uri="{FF2B5EF4-FFF2-40B4-BE49-F238E27FC236}">
              <a16:creationId xmlns:a16="http://schemas.microsoft.com/office/drawing/2014/main" id="{B92954F0-559F-44A6-AD8B-C40D2B98BE10}"/>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798" name="直線コネクタ 797">
          <a:extLst>
            <a:ext uri="{FF2B5EF4-FFF2-40B4-BE49-F238E27FC236}">
              <a16:creationId xmlns:a16="http://schemas.microsoft.com/office/drawing/2014/main" id="{0459853D-C947-4311-B38D-F79D530E5CC4}"/>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9" name="【消防施設】&#10;一人当たり面積平均値テキスト">
          <a:extLst>
            <a:ext uri="{FF2B5EF4-FFF2-40B4-BE49-F238E27FC236}">
              <a16:creationId xmlns:a16="http://schemas.microsoft.com/office/drawing/2014/main" id="{9FDED7E3-0783-4DE4-ACC1-A6B8C46F18CE}"/>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0" name="フローチャート: 判断 799">
          <a:extLst>
            <a:ext uri="{FF2B5EF4-FFF2-40B4-BE49-F238E27FC236}">
              <a16:creationId xmlns:a16="http://schemas.microsoft.com/office/drawing/2014/main" id="{312243F9-0270-40E2-B9BE-1BC18C65BBA7}"/>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801" name="フローチャート: 判断 800">
          <a:extLst>
            <a:ext uri="{FF2B5EF4-FFF2-40B4-BE49-F238E27FC236}">
              <a16:creationId xmlns:a16="http://schemas.microsoft.com/office/drawing/2014/main" id="{3432D3F2-C298-478F-B75D-C6AF468B8BEF}"/>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802" name="フローチャート: 判断 801">
          <a:extLst>
            <a:ext uri="{FF2B5EF4-FFF2-40B4-BE49-F238E27FC236}">
              <a16:creationId xmlns:a16="http://schemas.microsoft.com/office/drawing/2014/main" id="{5E0B50B8-B14A-4D7B-A27F-85784325BED9}"/>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803" name="フローチャート: 判断 802">
          <a:extLst>
            <a:ext uri="{FF2B5EF4-FFF2-40B4-BE49-F238E27FC236}">
              <a16:creationId xmlns:a16="http://schemas.microsoft.com/office/drawing/2014/main" id="{9FC717DF-4EA8-4DBF-BF0A-7CB58BDB2FAB}"/>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804" name="フローチャート: 判断 803">
          <a:extLst>
            <a:ext uri="{FF2B5EF4-FFF2-40B4-BE49-F238E27FC236}">
              <a16:creationId xmlns:a16="http://schemas.microsoft.com/office/drawing/2014/main" id="{F21F98DC-FBCA-41C0-A30A-B93F109726EA}"/>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8F41C6B-8075-4FED-812D-B66E4FDE6D1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F3BDC9ED-29DA-492A-8B95-08630589DE7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4C8A520D-F3F9-4290-ABAC-0F0E2A66A9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9C8E7E8-FFCC-47A5-98D7-9ABE1426A7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5A99C11-17F0-4E16-BBD8-EC203A1D55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38506</xdr:rowOff>
    </xdr:from>
    <xdr:to>
      <xdr:col>116</xdr:col>
      <xdr:colOff>114300</xdr:colOff>
      <xdr:row>85</xdr:row>
      <xdr:rowOff>140106</xdr:rowOff>
    </xdr:to>
    <xdr:sp macro="" textlink="">
      <xdr:nvSpPr>
        <xdr:cNvPr id="810" name="楕円 809">
          <a:extLst>
            <a:ext uri="{FF2B5EF4-FFF2-40B4-BE49-F238E27FC236}">
              <a16:creationId xmlns:a16="http://schemas.microsoft.com/office/drawing/2014/main" id="{61EF9C8C-4920-4113-8E0B-B5C7B4FD1D09}"/>
            </a:ext>
          </a:extLst>
        </xdr:cNvPr>
        <xdr:cNvSpPr/>
      </xdr:nvSpPr>
      <xdr:spPr>
        <a:xfrm>
          <a:off x="22110700" y="146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10989</xdr:rowOff>
    </xdr:from>
    <xdr:ext cx="469744" cy="259045"/>
    <xdr:sp macro="" textlink="">
      <xdr:nvSpPr>
        <xdr:cNvPr id="811" name="【消防施設】&#10;一人当たり面積該当値テキスト">
          <a:extLst>
            <a:ext uri="{FF2B5EF4-FFF2-40B4-BE49-F238E27FC236}">
              <a16:creationId xmlns:a16="http://schemas.microsoft.com/office/drawing/2014/main" id="{7386F699-4D4A-49D7-B859-B2125D818A41}"/>
            </a:ext>
          </a:extLst>
        </xdr:cNvPr>
        <xdr:cNvSpPr txBox="1"/>
      </xdr:nvSpPr>
      <xdr:spPr>
        <a:xfrm>
          <a:off x="22199600" y="1458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43535</xdr:rowOff>
    </xdr:from>
    <xdr:to>
      <xdr:col>112</xdr:col>
      <xdr:colOff>38100</xdr:colOff>
      <xdr:row>85</xdr:row>
      <xdr:rowOff>145135</xdr:rowOff>
    </xdr:to>
    <xdr:sp macro="" textlink="">
      <xdr:nvSpPr>
        <xdr:cNvPr id="812" name="楕円 811">
          <a:extLst>
            <a:ext uri="{FF2B5EF4-FFF2-40B4-BE49-F238E27FC236}">
              <a16:creationId xmlns:a16="http://schemas.microsoft.com/office/drawing/2014/main" id="{2B705CDD-1D37-4557-BE5C-056468B1E0C2}"/>
            </a:ext>
          </a:extLst>
        </xdr:cNvPr>
        <xdr:cNvSpPr/>
      </xdr:nvSpPr>
      <xdr:spPr>
        <a:xfrm>
          <a:off x="212725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89306</xdr:rowOff>
    </xdr:from>
    <xdr:to>
      <xdr:col>116</xdr:col>
      <xdr:colOff>63500</xdr:colOff>
      <xdr:row>85</xdr:row>
      <xdr:rowOff>94335</xdr:rowOff>
    </xdr:to>
    <xdr:cxnSp macro="">
      <xdr:nvCxnSpPr>
        <xdr:cNvPr id="813" name="直線コネクタ 812">
          <a:extLst>
            <a:ext uri="{FF2B5EF4-FFF2-40B4-BE49-F238E27FC236}">
              <a16:creationId xmlns:a16="http://schemas.microsoft.com/office/drawing/2014/main" id="{AC2F1398-7944-49B7-87E6-32511FA5FDDA}"/>
            </a:ext>
          </a:extLst>
        </xdr:cNvPr>
        <xdr:cNvCxnSpPr/>
      </xdr:nvCxnSpPr>
      <xdr:spPr>
        <a:xfrm flipV="1">
          <a:off x="21323300" y="1466255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43993</xdr:rowOff>
    </xdr:from>
    <xdr:to>
      <xdr:col>107</xdr:col>
      <xdr:colOff>101600</xdr:colOff>
      <xdr:row>85</xdr:row>
      <xdr:rowOff>145593</xdr:rowOff>
    </xdr:to>
    <xdr:sp macro="" textlink="">
      <xdr:nvSpPr>
        <xdr:cNvPr id="814" name="楕円 813">
          <a:extLst>
            <a:ext uri="{FF2B5EF4-FFF2-40B4-BE49-F238E27FC236}">
              <a16:creationId xmlns:a16="http://schemas.microsoft.com/office/drawing/2014/main" id="{E47BE7AA-BBFE-4734-A66E-9BB89E84A5D9}"/>
            </a:ext>
          </a:extLst>
        </xdr:cNvPr>
        <xdr:cNvSpPr/>
      </xdr:nvSpPr>
      <xdr:spPr>
        <a:xfrm>
          <a:off x="20383500" y="146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94335</xdr:rowOff>
    </xdr:from>
    <xdr:to>
      <xdr:col>111</xdr:col>
      <xdr:colOff>177800</xdr:colOff>
      <xdr:row>85</xdr:row>
      <xdr:rowOff>94793</xdr:rowOff>
    </xdr:to>
    <xdr:cxnSp macro="">
      <xdr:nvCxnSpPr>
        <xdr:cNvPr id="815" name="直線コネクタ 814">
          <a:extLst>
            <a:ext uri="{FF2B5EF4-FFF2-40B4-BE49-F238E27FC236}">
              <a16:creationId xmlns:a16="http://schemas.microsoft.com/office/drawing/2014/main" id="{42BAAD06-F74C-44A0-9E59-913FFA3BC36C}"/>
            </a:ext>
          </a:extLst>
        </xdr:cNvPr>
        <xdr:cNvCxnSpPr/>
      </xdr:nvCxnSpPr>
      <xdr:spPr>
        <a:xfrm flipV="1">
          <a:off x="20434300" y="146675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48107</xdr:rowOff>
    </xdr:from>
    <xdr:to>
      <xdr:col>102</xdr:col>
      <xdr:colOff>165100</xdr:colOff>
      <xdr:row>85</xdr:row>
      <xdr:rowOff>149707</xdr:rowOff>
    </xdr:to>
    <xdr:sp macro="" textlink="">
      <xdr:nvSpPr>
        <xdr:cNvPr id="816" name="楕円 815">
          <a:extLst>
            <a:ext uri="{FF2B5EF4-FFF2-40B4-BE49-F238E27FC236}">
              <a16:creationId xmlns:a16="http://schemas.microsoft.com/office/drawing/2014/main" id="{B1B25EFB-BC3A-483B-B1FB-FD6008F79ADC}"/>
            </a:ext>
          </a:extLst>
        </xdr:cNvPr>
        <xdr:cNvSpPr/>
      </xdr:nvSpPr>
      <xdr:spPr>
        <a:xfrm>
          <a:off x="19494500" y="1462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94793</xdr:rowOff>
    </xdr:from>
    <xdr:to>
      <xdr:col>107</xdr:col>
      <xdr:colOff>50800</xdr:colOff>
      <xdr:row>85</xdr:row>
      <xdr:rowOff>98907</xdr:rowOff>
    </xdr:to>
    <xdr:cxnSp macro="">
      <xdr:nvCxnSpPr>
        <xdr:cNvPr id="817" name="直線コネクタ 816">
          <a:extLst>
            <a:ext uri="{FF2B5EF4-FFF2-40B4-BE49-F238E27FC236}">
              <a16:creationId xmlns:a16="http://schemas.microsoft.com/office/drawing/2014/main" id="{31F40173-23FB-4FD1-9348-7A4037B7C0FD}"/>
            </a:ext>
          </a:extLst>
        </xdr:cNvPr>
        <xdr:cNvCxnSpPr/>
      </xdr:nvCxnSpPr>
      <xdr:spPr>
        <a:xfrm flipV="1">
          <a:off x="19545300" y="1466804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53136</xdr:rowOff>
    </xdr:from>
    <xdr:to>
      <xdr:col>98</xdr:col>
      <xdr:colOff>38100</xdr:colOff>
      <xdr:row>85</xdr:row>
      <xdr:rowOff>154736</xdr:rowOff>
    </xdr:to>
    <xdr:sp macro="" textlink="">
      <xdr:nvSpPr>
        <xdr:cNvPr id="818" name="楕円 817">
          <a:extLst>
            <a:ext uri="{FF2B5EF4-FFF2-40B4-BE49-F238E27FC236}">
              <a16:creationId xmlns:a16="http://schemas.microsoft.com/office/drawing/2014/main" id="{201690F8-E761-4C40-B3DC-830CA2685992}"/>
            </a:ext>
          </a:extLst>
        </xdr:cNvPr>
        <xdr:cNvSpPr/>
      </xdr:nvSpPr>
      <xdr:spPr>
        <a:xfrm>
          <a:off x="18605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98907</xdr:rowOff>
    </xdr:from>
    <xdr:to>
      <xdr:col>102</xdr:col>
      <xdr:colOff>114300</xdr:colOff>
      <xdr:row>85</xdr:row>
      <xdr:rowOff>103936</xdr:rowOff>
    </xdr:to>
    <xdr:cxnSp macro="">
      <xdr:nvCxnSpPr>
        <xdr:cNvPr id="819" name="直線コネクタ 818">
          <a:extLst>
            <a:ext uri="{FF2B5EF4-FFF2-40B4-BE49-F238E27FC236}">
              <a16:creationId xmlns:a16="http://schemas.microsoft.com/office/drawing/2014/main" id="{9281DC7E-F201-484A-BA10-A5A22F42EAFB}"/>
            </a:ext>
          </a:extLst>
        </xdr:cNvPr>
        <xdr:cNvCxnSpPr/>
      </xdr:nvCxnSpPr>
      <xdr:spPr>
        <a:xfrm flipV="1">
          <a:off x="18656300" y="146721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820" name="n_1aveValue【消防施設】&#10;一人当たり面積">
          <a:extLst>
            <a:ext uri="{FF2B5EF4-FFF2-40B4-BE49-F238E27FC236}">
              <a16:creationId xmlns:a16="http://schemas.microsoft.com/office/drawing/2014/main" id="{9AD67273-F6BE-453B-A241-0867BDCACA76}"/>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821" name="n_2aveValue【消防施設】&#10;一人当たり面積">
          <a:extLst>
            <a:ext uri="{FF2B5EF4-FFF2-40B4-BE49-F238E27FC236}">
              <a16:creationId xmlns:a16="http://schemas.microsoft.com/office/drawing/2014/main" id="{0D98A0E3-F3CD-48F7-8EA9-111E8902939E}"/>
            </a:ext>
          </a:extLst>
        </xdr:cNvPr>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822" name="n_3aveValue【消防施設】&#10;一人当たり面積">
          <a:extLst>
            <a:ext uri="{FF2B5EF4-FFF2-40B4-BE49-F238E27FC236}">
              <a16:creationId xmlns:a16="http://schemas.microsoft.com/office/drawing/2014/main" id="{FB338960-8272-48DE-847D-7CEA604483B0}"/>
            </a:ext>
          </a:extLst>
        </xdr:cNvPr>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823" name="n_4aveValue【消防施設】&#10;一人当たり面積">
          <a:extLst>
            <a:ext uri="{FF2B5EF4-FFF2-40B4-BE49-F238E27FC236}">
              <a16:creationId xmlns:a16="http://schemas.microsoft.com/office/drawing/2014/main" id="{36730A21-243E-4E9D-A37E-2046F28A4D85}"/>
            </a:ext>
          </a:extLst>
        </xdr:cNvPr>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161662</xdr:rowOff>
    </xdr:from>
    <xdr:ext cx="469744" cy="259045"/>
    <xdr:sp macro="" textlink="">
      <xdr:nvSpPr>
        <xdr:cNvPr id="824" name="n_1mainValue【消防施設】&#10;一人当たり面積">
          <a:extLst>
            <a:ext uri="{FF2B5EF4-FFF2-40B4-BE49-F238E27FC236}">
              <a16:creationId xmlns:a16="http://schemas.microsoft.com/office/drawing/2014/main" id="{A821769D-4797-42AF-8041-4976A7D0F32A}"/>
            </a:ext>
          </a:extLst>
        </xdr:cNvPr>
        <xdr:cNvSpPr txBox="1"/>
      </xdr:nvSpPr>
      <xdr:spPr>
        <a:xfrm>
          <a:off x="21075727" y="1439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162120</xdr:rowOff>
    </xdr:from>
    <xdr:ext cx="469744" cy="259045"/>
    <xdr:sp macro="" textlink="">
      <xdr:nvSpPr>
        <xdr:cNvPr id="825" name="n_2mainValue【消防施設】&#10;一人当たり面積">
          <a:extLst>
            <a:ext uri="{FF2B5EF4-FFF2-40B4-BE49-F238E27FC236}">
              <a16:creationId xmlns:a16="http://schemas.microsoft.com/office/drawing/2014/main" id="{7931E659-8154-4A53-8736-BDD1CEDE3885}"/>
            </a:ext>
          </a:extLst>
        </xdr:cNvPr>
        <xdr:cNvSpPr txBox="1"/>
      </xdr:nvSpPr>
      <xdr:spPr>
        <a:xfrm>
          <a:off x="20199427" y="1439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166234</xdr:rowOff>
    </xdr:from>
    <xdr:ext cx="469744" cy="259045"/>
    <xdr:sp macro="" textlink="">
      <xdr:nvSpPr>
        <xdr:cNvPr id="826" name="n_3mainValue【消防施設】&#10;一人当たり面積">
          <a:extLst>
            <a:ext uri="{FF2B5EF4-FFF2-40B4-BE49-F238E27FC236}">
              <a16:creationId xmlns:a16="http://schemas.microsoft.com/office/drawing/2014/main" id="{B90D3FF9-1478-44C8-A5FB-9797364A8DFE}"/>
            </a:ext>
          </a:extLst>
        </xdr:cNvPr>
        <xdr:cNvSpPr txBox="1"/>
      </xdr:nvSpPr>
      <xdr:spPr>
        <a:xfrm>
          <a:off x="19310427" y="1439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171263</xdr:rowOff>
    </xdr:from>
    <xdr:ext cx="469744" cy="259045"/>
    <xdr:sp macro="" textlink="">
      <xdr:nvSpPr>
        <xdr:cNvPr id="827" name="n_4mainValue【消防施設】&#10;一人当たり面積">
          <a:extLst>
            <a:ext uri="{FF2B5EF4-FFF2-40B4-BE49-F238E27FC236}">
              <a16:creationId xmlns:a16="http://schemas.microsoft.com/office/drawing/2014/main" id="{E4742A2E-3F07-4F35-933A-25D23A299CB5}"/>
            </a:ext>
          </a:extLst>
        </xdr:cNvPr>
        <xdr:cNvSpPr txBox="1"/>
      </xdr:nvSpPr>
      <xdr:spPr>
        <a:xfrm>
          <a:off x="18421427" y="1440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a:extLst>
            <a:ext uri="{FF2B5EF4-FFF2-40B4-BE49-F238E27FC236}">
              <a16:creationId xmlns:a16="http://schemas.microsoft.com/office/drawing/2014/main" id="{212A6206-0C19-42B3-A722-9D1576A1AF1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a:extLst>
            <a:ext uri="{FF2B5EF4-FFF2-40B4-BE49-F238E27FC236}">
              <a16:creationId xmlns:a16="http://schemas.microsoft.com/office/drawing/2014/main" id="{B542E01E-856E-4CF3-A783-0E46FE63CED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a:extLst>
            <a:ext uri="{FF2B5EF4-FFF2-40B4-BE49-F238E27FC236}">
              <a16:creationId xmlns:a16="http://schemas.microsoft.com/office/drawing/2014/main" id="{68DEF2F6-BDE5-4C99-A840-10A70212CB9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a:extLst>
            <a:ext uri="{FF2B5EF4-FFF2-40B4-BE49-F238E27FC236}">
              <a16:creationId xmlns:a16="http://schemas.microsoft.com/office/drawing/2014/main" id="{A38CF770-D47C-4C3C-A1D7-FF7BB481CF0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a:extLst>
            <a:ext uri="{FF2B5EF4-FFF2-40B4-BE49-F238E27FC236}">
              <a16:creationId xmlns:a16="http://schemas.microsoft.com/office/drawing/2014/main" id="{7377FE2B-CB24-46AD-9E11-7F22F709C03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a:extLst>
            <a:ext uri="{FF2B5EF4-FFF2-40B4-BE49-F238E27FC236}">
              <a16:creationId xmlns:a16="http://schemas.microsoft.com/office/drawing/2014/main" id="{DFAFA2B9-0077-4C21-960C-F35AC44327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a:extLst>
            <a:ext uri="{FF2B5EF4-FFF2-40B4-BE49-F238E27FC236}">
              <a16:creationId xmlns:a16="http://schemas.microsoft.com/office/drawing/2014/main" id="{761760CD-675B-4ED3-9E76-7B6D3B1D689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a:extLst>
            <a:ext uri="{FF2B5EF4-FFF2-40B4-BE49-F238E27FC236}">
              <a16:creationId xmlns:a16="http://schemas.microsoft.com/office/drawing/2014/main" id="{2FB54CAF-C673-46B8-8728-001C06EBAC8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a:extLst>
            <a:ext uri="{FF2B5EF4-FFF2-40B4-BE49-F238E27FC236}">
              <a16:creationId xmlns:a16="http://schemas.microsoft.com/office/drawing/2014/main" id="{F956227A-0C1D-4740-9F2D-7BBFE8BB1B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a:extLst>
            <a:ext uri="{FF2B5EF4-FFF2-40B4-BE49-F238E27FC236}">
              <a16:creationId xmlns:a16="http://schemas.microsoft.com/office/drawing/2014/main" id="{754CAA70-9833-42B7-9444-6F13444B7A5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a:extLst>
            <a:ext uri="{FF2B5EF4-FFF2-40B4-BE49-F238E27FC236}">
              <a16:creationId xmlns:a16="http://schemas.microsoft.com/office/drawing/2014/main" id="{67C6CA49-B9AB-408E-9A76-8AD7BC6149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a:extLst>
            <a:ext uri="{FF2B5EF4-FFF2-40B4-BE49-F238E27FC236}">
              <a16:creationId xmlns:a16="http://schemas.microsoft.com/office/drawing/2014/main" id="{5F2C5D58-6414-4DAA-B25F-FE3B4DE1FC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a:extLst>
            <a:ext uri="{FF2B5EF4-FFF2-40B4-BE49-F238E27FC236}">
              <a16:creationId xmlns:a16="http://schemas.microsoft.com/office/drawing/2014/main" id="{16DA70B5-AEE7-4BF7-9C0B-878DF5AF20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a:extLst>
            <a:ext uri="{FF2B5EF4-FFF2-40B4-BE49-F238E27FC236}">
              <a16:creationId xmlns:a16="http://schemas.microsoft.com/office/drawing/2014/main" id="{88BF66D0-3628-4DDC-B501-A50628EFB85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a:extLst>
            <a:ext uri="{FF2B5EF4-FFF2-40B4-BE49-F238E27FC236}">
              <a16:creationId xmlns:a16="http://schemas.microsoft.com/office/drawing/2014/main" id="{DE6377BA-EFE3-45E5-A7AB-07482DA882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a:extLst>
            <a:ext uri="{FF2B5EF4-FFF2-40B4-BE49-F238E27FC236}">
              <a16:creationId xmlns:a16="http://schemas.microsoft.com/office/drawing/2014/main" id="{DB41E56C-247C-4830-BCDA-6D83B8BDCD9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a:extLst>
            <a:ext uri="{FF2B5EF4-FFF2-40B4-BE49-F238E27FC236}">
              <a16:creationId xmlns:a16="http://schemas.microsoft.com/office/drawing/2014/main" id="{CEF190FB-2383-40A4-9B8B-3765B5CD884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a:extLst>
            <a:ext uri="{FF2B5EF4-FFF2-40B4-BE49-F238E27FC236}">
              <a16:creationId xmlns:a16="http://schemas.microsoft.com/office/drawing/2014/main" id="{EC078DFF-D9A2-4202-8754-DC6A39560A2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a:extLst>
            <a:ext uri="{FF2B5EF4-FFF2-40B4-BE49-F238E27FC236}">
              <a16:creationId xmlns:a16="http://schemas.microsoft.com/office/drawing/2014/main" id="{47D3512C-B329-4AF1-BF2B-A7BFA8EFF0C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a:extLst>
            <a:ext uri="{FF2B5EF4-FFF2-40B4-BE49-F238E27FC236}">
              <a16:creationId xmlns:a16="http://schemas.microsoft.com/office/drawing/2014/main" id="{0C980559-DAD1-4059-B59C-272CAF11057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a:extLst>
            <a:ext uri="{FF2B5EF4-FFF2-40B4-BE49-F238E27FC236}">
              <a16:creationId xmlns:a16="http://schemas.microsoft.com/office/drawing/2014/main" id="{B5418E68-FA62-4451-AAD5-FD9A4BAA90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a:extLst>
            <a:ext uri="{FF2B5EF4-FFF2-40B4-BE49-F238E27FC236}">
              <a16:creationId xmlns:a16="http://schemas.microsoft.com/office/drawing/2014/main" id="{B14BF9CE-4FF9-4073-B99A-80F2756752B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a:extLst>
            <a:ext uri="{FF2B5EF4-FFF2-40B4-BE49-F238E27FC236}">
              <a16:creationId xmlns:a16="http://schemas.microsoft.com/office/drawing/2014/main" id="{0A4A31CE-B62D-4894-957A-A51C5CFBCC1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7EBCF967-2824-4079-84DA-9BB23A37BBC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a:extLst>
            <a:ext uri="{FF2B5EF4-FFF2-40B4-BE49-F238E27FC236}">
              <a16:creationId xmlns:a16="http://schemas.microsoft.com/office/drawing/2014/main" id="{170E9847-7EE4-4804-BB68-C44AD5DA42E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853" name="直線コネクタ 852">
          <a:extLst>
            <a:ext uri="{FF2B5EF4-FFF2-40B4-BE49-F238E27FC236}">
              <a16:creationId xmlns:a16="http://schemas.microsoft.com/office/drawing/2014/main" id="{0AC9F2DF-8959-4229-AB84-D3B57C9DFC3C}"/>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4" name="【庁舎】&#10;有形固定資産減価償却率最小値テキスト">
          <a:extLst>
            <a:ext uri="{FF2B5EF4-FFF2-40B4-BE49-F238E27FC236}">
              <a16:creationId xmlns:a16="http://schemas.microsoft.com/office/drawing/2014/main" id="{687359D2-2096-4BC4-97A1-239EAF999689}"/>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5" name="直線コネクタ 854">
          <a:extLst>
            <a:ext uri="{FF2B5EF4-FFF2-40B4-BE49-F238E27FC236}">
              <a16:creationId xmlns:a16="http://schemas.microsoft.com/office/drawing/2014/main" id="{72E7F5D5-993D-4920-ABE1-B29F4CFB9B4A}"/>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6" name="【庁舎】&#10;有形固定資産減価償却率最大値テキスト">
          <a:extLst>
            <a:ext uri="{FF2B5EF4-FFF2-40B4-BE49-F238E27FC236}">
              <a16:creationId xmlns:a16="http://schemas.microsoft.com/office/drawing/2014/main" id="{D8070624-81E3-48E9-99E8-B153AFD9F6A1}"/>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7" name="直線コネクタ 856">
          <a:extLst>
            <a:ext uri="{FF2B5EF4-FFF2-40B4-BE49-F238E27FC236}">
              <a16:creationId xmlns:a16="http://schemas.microsoft.com/office/drawing/2014/main" id="{6A72B3FE-9739-4148-8001-EC37A2343C75}"/>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858" name="【庁舎】&#10;有形固定資産減価償却率平均値テキスト">
          <a:extLst>
            <a:ext uri="{FF2B5EF4-FFF2-40B4-BE49-F238E27FC236}">
              <a16:creationId xmlns:a16="http://schemas.microsoft.com/office/drawing/2014/main" id="{B87EC5AF-0454-4100-BE26-91FD2BC3B9D3}"/>
            </a:ext>
          </a:extLst>
        </xdr:cNvPr>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59" name="フローチャート: 判断 858">
          <a:extLst>
            <a:ext uri="{FF2B5EF4-FFF2-40B4-BE49-F238E27FC236}">
              <a16:creationId xmlns:a16="http://schemas.microsoft.com/office/drawing/2014/main" id="{B412DD9D-F314-448A-A6A7-8A27AFB53C26}"/>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860" name="フローチャート: 判断 859">
          <a:extLst>
            <a:ext uri="{FF2B5EF4-FFF2-40B4-BE49-F238E27FC236}">
              <a16:creationId xmlns:a16="http://schemas.microsoft.com/office/drawing/2014/main" id="{82C1E38D-4EFE-4B77-B580-58E4E2FD0D38}"/>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1" name="フローチャート: 判断 860">
          <a:extLst>
            <a:ext uri="{FF2B5EF4-FFF2-40B4-BE49-F238E27FC236}">
              <a16:creationId xmlns:a16="http://schemas.microsoft.com/office/drawing/2014/main" id="{2221D405-8454-480E-93F7-F662969205B0}"/>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862" name="フローチャート: 判断 861">
          <a:extLst>
            <a:ext uri="{FF2B5EF4-FFF2-40B4-BE49-F238E27FC236}">
              <a16:creationId xmlns:a16="http://schemas.microsoft.com/office/drawing/2014/main" id="{E131E5D1-D7ED-4FA7-82C7-0C65EB82ACD7}"/>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863" name="フローチャート: 判断 862">
          <a:extLst>
            <a:ext uri="{FF2B5EF4-FFF2-40B4-BE49-F238E27FC236}">
              <a16:creationId xmlns:a16="http://schemas.microsoft.com/office/drawing/2014/main" id="{E8F61A6B-5807-40B6-BC96-5380E895EF1C}"/>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C5174F9-729C-436B-B913-5AC1A4ED083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BEDAC473-D2E9-4A83-867B-7F02267E7E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158D8CE-515C-4DC2-81BD-E68C01EB3E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19C6EDA3-C61F-465B-B638-00892527D0F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885493EB-35CD-461C-92B9-51CFF9083C5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869" name="楕円 868">
          <a:extLst>
            <a:ext uri="{FF2B5EF4-FFF2-40B4-BE49-F238E27FC236}">
              <a16:creationId xmlns:a16="http://schemas.microsoft.com/office/drawing/2014/main" id="{767FEEC9-144F-4604-90A9-9D9F829BFCE5}"/>
            </a:ext>
          </a:extLst>
        </xdr:cNvPr>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870" name="【庁舎】&#10;有形固定資産減価償却率該当値テキスト">
          <a:extLst>
            <a:ext uri="{FF2B5EF4-FFF2-40B4-BE49-F238E27FC236}">
              <a16:creationId xmlns:a16="http://schemas.microsoft.com/office/drawing/2014/main" id="{D37F9080-5471-4AB5-84A0-7F8EC48B9AC4}"/>
            </a:ext>
          </a:extLst>
        </xdr:cNvPr>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31931</xdr:rowOff>
    </xdr:from>
    <xdr:to>
      <xdr:col>81</xdr:col>
      <xdr:colOff>101600</xdr:colOff>
      <xdr:row>103</xdr:row>
      <xdr:rowOff>133531</xdr:rowOff>
    </xdr:to>
    <xdr:sp macro="" textlink="">
      <xdr:nvSpPr>
        <xdr:cNvPr id="871" name="楕円 870">
          <a:extLst>
            <a:ext uri="{FF2B5EF4-FFF2-40B4-BE49-F238E27FC236}">
              <a16:creationId xmlns:a16="http://schemas.microsoft.com/office/drawing/2014/main" id="{34E954C1-788F-4B6F-A135-648A8834487C}"/>
            </a:ext>
          </a:extLst>
        </xdr:cNvPr>
        <xdr:cNvSpPr/>
      </xdr:nvSpPr>
      <xdr:spPr>
        <a:xfrm>
          <a:off x="15430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103</xdr:row>
      <xdr:rowOff>115388</xdr:rowOff>
    </xdr:to>
    <xdr:cxnSp macro="">
      <xdr:nvCxnSpPr>
        <xdr:cNvPr id="872" name="直線コネクタ 871">
          <a:extLst>
            <a:ext uri="{FF2B5EF4-FFF2-40B4-BE49-F238E27FC236}">
              <a16:creationId xmlns:a16="http://schemas.microsoft.com/office/drawing/2014/main" id="{9A082578-C7AC-4A55-9983-6F2A2C84163D}"/>
            </a:ext>
          </a:extLst>
        </xdr:cNvPr>
        <xdr:cNvCxnSpPr/>
      </xdr:nvCxnSpPr>
      <xdr:spPr>
        <a:xfrm>
          <a:off x="15481300" y="177420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873" name="楕円 872">
          <a:extLst>
            <a:ext uri="{FF2B5EF4-FFF2-40B4-BE49-F238E27FC236}">
              <a16:creationId xmlns:a16="http://schemas.microsoft.com/office/drawing/2014/main" id="{391EB569-1EEB-4436-BB59-B27002FA5305}"/>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82731</xdr:rowOff>
    </xdr:to>
    <xdr:cxnSp macro="">
      <xdr:nvCxnSpPr>
        <xdr:cNvPr id="874" name="直線コネクタ 873">
          <a:extLst>
            <a:ext uri="{FF2B5EF4-FFF2-40B4-BE49-F238E27FC236}">
              <a16:creationId xmlns:a16="http://schemas.microsoft.com/office/drawing/2014/main" id="{9DD4C2A0-CC95-44E6-A399-5348F57CF63D}"/>
            </a:ext>
          </a:extLst>
        </xdr:cNvPr>
        <xdr:cNvCxnSpPr/>
      </xdr:nvCxnSpPr>
      <xdr:spPr>
        <a:xfrm>
          <a:off x="14592300" y="177077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875" name="楕円 874">
          <a:extLst>
            <a:ext uri="{FF2B5EF4-FFF2-40B4-BE49-F238E27FC236}">
              <a16:creationId xmlns:a16="http://schemas.microsoft.com/office/drawing/2014/main" id="{4CCDBFE3-8B31-439C-B2EE-E9930F26B0B2}"/>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48442</xdr:rowOff>
    </xdr:to>
    <xdr:cxnSp macro="">
      <xdr:nvCxnSpPr>
        <xdr:cNvPr id="876" name="直線コネクタ 875">
          <a:extLst>
            <a:ext uri="{FF2B5EF4-FFF2-40B4-BE49-F238E27FC236}">
              <a16:creationId xmlns:a16="http://schemas.microsoft.com/office/drawing/2014/main" id="{EC3BEB6D-3A40-4156-BB14-02FE2BCD2B15}"/>
            </a:ext>
          </a:extLst>
        </xdr:cNvPr>
        <xdr:cNvCxnSpPr/>
      </xdr:nvCxnSpPr>
      <xdr:spPr>
        <a:xfrm>
          <a:off x="13703300" y="176784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877" name="楕円 876">
          <a:extLst>
            <a:ext uri="{FF2B5EF4-FFF2-40B4-BE49-F238E27FC236}">
              <a16:creationId xmlns:a16="http://schemas.microsoft.com/office/drawing/2014/main" id="{B751F1AB-35BD-458F-8FAF-998F89463AD2}"/>
            </a:ext>
          </a:extLst>
        </xdr:cNvPr>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878" name="直線コネクタ 877">
          <a:extLst>
            <a:ext uri="{FF2B5EF4-FFF2-40B4-BE49-F238E27FC236}">
              <a16:creationId xmlns:a16="http://schemas.microsoft.com/office/drawing/2014/main" id="{70906899-1D69-4204-A15F-40102CED336F}"/>
            </a:ext>
          </a:extLst>
        </xdr:cNvPr>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879" name="n_1aveValue【庁舎】&#10;有形固定資産減価償却率">
          <a:extLst>
            <a:ext uri="{FF2B5EF4-FFF2-40B4-BE49-F238E27FC236}">
              <a16:creationId xmlns:a16="http://schemas.microsoft.com/office/drawing/2014/main" id="{28234A62-0B8E-4868-81AC-FDFE353B74A0}"/>
            </a:ext>
          </a:extLst>
        </xdr:cNvPr>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880" name="n_2aveValue【庁舎】&#10;有形固定資産減価償却率">
          <a:extLst>
            <a:ext uri="{FF2B5EF4-FFF2-40B4-BE49-F238E27FC236}">
              <a16:creationId xmlns:a16="http://schemas.microsoft.com/office/drawing/2014/main" id="{48BB4B9C-0DF6-45D7-B124-42CB43ED7306}"/>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881" name="n_3aveValue【庁舎】&#10;有形固定資産減価償却率">
          <a:extLst>
            <a:ext uri="{FF2B5EF4-FFF2-40B4-BE49-F238E27FC236}">
              <a16:creationId xmlns:a16="http://schemas.microsoft.com/office/drawing/2014/main" id="{F656A771-1CC9-451D-9419-5B9229E3823A}"/>
            </a:ext>
          </a:extLst>
        </xdr:cNvPr>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67508</xdr:rowOff>
    </xdr:from>
    <xdr:ext cx="405111" cy="259045"/>
    <xdr:sp macro="" textlink="">
      <xdr:nvSpPr>
        <xdr:cNvPr id="882" name="n_4aveValue【庁舎】&#10;有形固定資産減価償却率">
          <a:extLst>
            <a:ext uri="{FF2B5EF4-FFF2-40B4-BE49-F238E27FC236}">
              <a16:creationId xmlns:a16="http://schemas.microsoft.com/office/drawing/2014/main" id="{8DC33A2D-63D8-4646-8E4C-AF140850BE3C}"/>
            </a:ext>
          </a:extLst>
        </xdr:cNvPr>
        <xdr:cNvSpPr txBox="1"/>
      </xdr:nvSpPr>
      <xdr:spPr>
        <a:xfrm>
          <a:off x="126117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150058</xdr:rowOff>
    </xdr:from>
    <xdr:ext cx="405111" cy="259045"/>
    <xdr:sp macro="" textlink="">
      <xdr:nvSpPr>
        <xdr:cNvPr id="883" name="n_1mainValue【庁舎】&#10;有形固定資産減価償却率">
          <a:extLst>
            <a:ext uri="{FF2B5EF4-FFF2-40B4-BE49-F238E27FC236}">
              <a16:creationId xmlns:a16="http://schemas.microsoft.com/office/drawing/2014/main" id="{E208324C-BE36-440D-ABE9-0E1AFCC46C77}"/>
            </a:ext>
          </a:extLst>
        </xdr:cNvPr>
        <xdr:cNvSpPr txBox="1"/>
      </xdr:nvSpPr>
      <xdr:spPr>
        <a:xfrm>
          <a:off x="152660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884" name="n_2mainValue【庁舎】&#10;有形固定資産減価償却率">
          <a:extLst>
            <a:ext uri="{FF2B5EF4-FFF2-40B4-BE49-F238E27FC236}">
              <a16:creationId xmlns:a16="http://schemas.microsoft.com/office/drawing/2014/main" id="{4065DF2A-A6AA-47D6-8827-F48BF1F0453B}"/>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885" name="n_3mainValue【庁舎】&#10;有形固定資産減価償却率">
          <a:extLst>
            <a:ext uri="{FF2B5EF4-FFF2-40B4-BE49-F238E27FC236}">
              <a16:creationId xmlns:a16="http://schemas.microsoft.com/office/drawing/2014/main" id="{9D59DD7A-A381-480B-A884-78A1F9DDBD43}"/>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886" name="n_4mainValue【庁舎】&#10;有形固定資産減価償却率">
          <a:extLst>
            <a:ext uri="{FF2B5EF4-FFF2-40B4-BE49-F238E27FC236}">
              <a16:creationId xmlns:a16="http://schemas.microsoft.com/office/drawing/2014/main" id="{2D580D1D-D39E-4AD4-B968-FAB2A586656C}"/>
            </a:ext>
          </a:extLst>
        </xdr:cNvPr>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a:extLst>
            <a:ext uri="{FF2B5EF4-FFF2-40B4-BE49-F238E27FC236}">
              <a16:creationId xmlns:a16="http://schemas.microsoft.com/office/drawing/2014/main" id="{D4B94B9A-DC1C-47B5-AC90-AD1B66D61D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a:extLst>
            <a:ext uri="{FF2B5EF4-FFF2-40B4-BE49-F238E27FC236}">
              <a16:creationId xmlns:a16="http://schemas.microsoft.com/office/drawing/2014/main" id="{C2FDC559-6A04-411A-A203-E5728649276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a:extLst>
            <a:ext uri="{FF2B5EF4-FFF2-40B4-BE49-F238E27FC236}">
              <a16:creationId xmlns:a16="http://schemas.microsoft.com/office/drawing/2014/main" id="{498DE130-8DD0-4138-BB3F-ACF5FDADA90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a:extLst>
            <a:ext uri="{FF2B5EF4-FFF2-40B4-BE49-F238E27FC236}">
              <a16:creationId xmlns:a16="http://schemas.microsoft.com/office/drawing/2014/main" id="{238DC418-23C7-42B6-876E-0EEB0945441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a:extLst>
            <a:ext uri="{FF2B5EF4-FFF2-40B4-BE49-F238E27FC236}">
              <a16:creationId xmlns:a16="http://schemas.microsoft.com/office/drawing/2014/main" id="{9BB2A930-59A0-4B7D-A0C7-01F717252D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a:extLst>
            <a:ext uri="{FF2B5EF4-FFF2-40B4-BE49-F238E27FC236}">
              <a16:creationId xmlns:a16="http://schemas.microsoft.com/office/drawing/2014/main" id="{DA76694C-047B-4B3C-B50B-860751A3044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a:extLst>
            <a:ext uri="{FF2B5EF4-FFF2-40B4-BE49-F238E27FC236}">
              <a16:creationId xmlns:a16="http://schemas.microsoft.com/office/drawing/2014/main" id="{260AF0C6-17BE-4F9A-AE48-56ABCEC0274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a:extLst>
            <a:ext uri="{FF2B5EF4-FFF2-40B4-BE49-F238E27FC236}">
              <a16:creationId xmlns:a16="http://schemas.microsoft.com/office/drawing/2014/main" id="{3E592687-CCCB-47E2-9E28-6B1F13EADE4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a:extLst>
            <a:ext uri="{FF2B5EF4-FFF2-40B4-BE49-F238E27FC236}">
              <a16:creationId xmlns:a16="http://schemas.microsoft.com/office/drawing/2014/main" id="{3C7A9148-7AC0-42FD-BDD4-E6967162C8C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a:extLst>
            <a:ext uri="{FF2B5EF4-FFF2-40B4-BE49-F238E27FC236}">
              <a16:creationId xmlns:a16="http://schemas.microsoft.com/office/drawing/2014/main" id="{13FAE13A-F810-4EC1-85B1-F46676F093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a:extLst>
            <a:ext uri="{FF2B5EF4-FFF2-40B4-BE49-F238E27FC236}">
              <a16:creationId xmlns:a16="http://schemas.microsoft.com/office/drawing/2014/main" id="{0A745152-5F58-44F6-B0F5-F254B882AA2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a:extLst>
            <a:ext uri="{FF2B5EF4-FFF2-40B4-BE49-F238E27FC236}">
              <a16:creationId xmlns:a16="http://schemas.microsoft.com/office/drawing/2014/main" id="{5950B174-E367-43FD-BB1D-5FA3C59BC0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a:extLst>
            <a:ext uri="{FF2B5EF4-FFF2-40B4-BE49-F238E27FC236}">
              <a16:creationId xmlns:a16="http://schemas.microsoft.com/office/drawing/2014/main" id="{1828B942-389F-43A3-9B81-7EB35457A26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a:extLst>
            <a:ext uri="{FF2B5EF4-FFF2-40B4-BE49-F238E27FC236}">
              <a16:creationId xmlns:a16="http://schemas.microsoft.com/office/drawing/2014/main" id="{9CFF5C87-ABE2-4B16-B27D-0683F874699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a:extLst>
            <a:ext uri="{FF2B5EF4-FFF2-40B4-BE49-F238E27FC236}">
              <a16:creationId xmlns:a16="http://schemas.microsoft.com/office/drawing/2014/main" id="{36D6A557-06E1-4409-82FC-EC5CC592DAE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a:extLst>
            <a:ext uri="{FF2B5EF4-FFF2-40B4-BE49-F238E27FC236}">
              <a16:creationId xmlns:a16="http://schemas.microsoft.com/office/drawing/2014/main" id="{6786308F-DC64-4261-A100-EFC1B3D044A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a:extLst>
            <a:ext uri="{FF2B5EF4-FFF2-40B4-BE49-F238E27FC236}">
              <a16:creationId xmlns:a16="http://schemas.microsoft.com/office/drawing/2014/main" id="{5802A491-23E8-4315-8EED-109586286A8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a:extLst>
            <a:ext uri="{FF2B5EF4-FFF2-40B4-BE49-F238E27FC236}">
              <a16:creationId xmlns:a16="http://schemas.microsoft.com/office/drawing/2014/main" id="{ABC4DC67-D7FA-4043-87E7-D9A4D32565B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a:extLst>
            <a:ext uri="{FF2B5EF4-FFF2-40B4-BE49-F238E27FC236}">
              <a16:creationId xmlns:a16="http://schemas.microsoft.com/office/drawing/2014/main" id="{35DF3722-AD78-472D-B52C-3AF7E30C8A6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a:extLst>
            <a:ext uri="{FF2B5EF4-FFF2-40B4-BE49-F238E27FC236}">
              <a16:creationId xmlns:a16="http://schemas.microsoft.com/office/drawing/2014/main" id="{839E3B0F-FF12-4552-B49C-9E5B4E86823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a:extLst>
            <a:ext uri="{FF2B5EF4-FFF2-40B4-BE49-F238E27FC236}">
              <a16:creationId xmlns:a16="http://schemas.microsoft.com/office/drawing/2014/main" id="{31DE6045-4228-44EA-9AC6-82ECB8A7B29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a:extLst>
            <a:ext uri="{FF2B5EF4-FFF2-40B4-BE49-F238E27FC236}">
              <a16:creationId xmlns:a16="http://schemas.microsoft.com/office/drawing/2014/main" id="{ED44604C-4969-48BB-86BC-75A7329F17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68DEC6A4-C63A-4CCC-BFF8-2578C2BFB80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DCA650C6-A14F-48C8-8EB5-233692A7E8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1B9BC424-1169-4398-B656-62714D9399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912" name="直線コネクタ 911">
          <a:extLst>
            <a:ext uri="{FF2B5EF4-FFF2-40B4-BE49-F238E27FC236}">
              <a16:creationId xmlns:a16="http://schemas.microsoft.com/office/drawing/2014/main" id="{93727241-AF38-4CEB-9E71-F3B59A237FFC}"/>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913" name="【庁舎】&#10;一人当たり面積最小値テキスト">
          <a:extLst>
            <a:ext uri="{FF2B5EF4-FFF2-40B4-BE49-F238E27FC236}">
              <a16:creationId xmlns:a16="http://schemas.microsoft.com/office/drawing/2014/main" id="{5AE55D47-88FC-4DA6-9F4A-7FAACB6019C6}"/>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914" name="直線コネクタ 913">
          <a:extLst>
            <a:ext uri="{FF2B5EF4-FFF2-40B4-BE49-F238E27FC236}">
              <a16:creationId xmlns:a16="http://schemas.microsoft.com/office/drawing/2014/main" id="{9748675A-E346-4B8A-B310-8F547DA3F08C}"/>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915" name="【庁舎】&#10;一人当たり面積最大値テキスト">
          <a:extLst>
            <a:ext uri="{FF2B5EF4-FFF2-40B4-BE49-F238E27FC236}">
              <a16:creationId xmlns:a16="http://schemas.microsoft.com/office/drawing/2014/main" id="{FF67F8AD-90F7-4689-9BCB-489A43388EF6}"/>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916" name="直線コネクタ 915">
          <a:extLst>
            <a:ext uri="{FF2B5EF4-FFF2-40B4-BE49-F238E27FC236}">
              <a16:creationId xmlns:a16="http://schemas.microsoft.com/office/drawing/2014/main" id="{ACCC827D-8943-4752-BF98-761F19C5558E}"/>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917" name="【庁舎】&#10;一人当たり面積平均値テキスト">
          <a:extLst>
            <a:ext uri="{FF2B5EF4-FFF2-40B4-BE49-F238E27FC236}">
              <a16:creationId xmlns:a16="http://schemas.microsoft.com/office/drawing/2014/main" id="{9A85EA13-BC9A-4784-8B56-A4A1E46F5E34}"/>
            </a:ext>
          </a:extLst>
        </xdr:cNvPr>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918" name="フローチャート: 判断 917">
          <a:extLst>
            <a:ext uri="{FF2B5EF4-FFF2-40B4-BE49-F238E27FC236}">
              <a16:creationId xmlns:a16="http://schemas.microsoft.com/office/drawing/2014/main" id="{347D81BE-5770-4FF2-9756-8D54A32F26E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919" name="フローチャート: 判断 918">
          <a:extLst>
            <a:ext uri="{FF2B5EF4-FFF2-40B4-BE49-F238E27FC236}">
              <a16:creationId xmlns:a16="http://schemas.microsoft.com/office/drawing/2014/main" id="{E8542812-1022-4C1E-ABF2-E735C98D7651}"/>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20" name="フローチャート: 判断 919">
          <a:extLst>
            <a:ext uri="{FF2B5EF4-FFF2-40B4-BE49-F238E27FC236}">
              <a16:creationId xmlns:a16="http://schemas.microsoft.com/office/drawing/2014/main" id="{F68CCD44-4A9A-4A0D-BD13-FBD8A580A804}"/>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921" name="フローチャート: 判断 920">
          <a:extLst>
            <a:ext uri="{FF2B5EF4-FFF2-40B4-BE49-F238E27FC236}">
              <a16:creationId xmlns:a16="http://schemas.microsoft.com/office/drawing/2014/main" id="{658C42F6-99AB-49E5-A99D-E4280BB590D5}"/>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922" name="フローチャート: 判断 921">
          <a:extLst>
            <a:ext uri="{FF2B5EF4-FFF2-40B4-BE49-F238E27FC236}">
              <a16:creationId xmlns:a16="http://schemas.microsoft.com/office/drawing/2014/main" id="{6CA6E576-9E8A-4BCF-802A-A81745D16C3A}"/>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132149F0-B69F-499D-92A5-A9434E9B83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8434C5A-97FE-47E8-9915-51E0274BA2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BCCC71B4-F1B9-47FE-8246-1EDD37BCD0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CAB088E-87BF-42C4-A3E1-8D71B0E83AA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D06D46D-A6F1-412A-9CCE-6C70C0342D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66766</xdr:rowOff>
    </xdr:from>
    <xdr:to>
      <xdr:col>116</xdr:col>
      <xdr:colOff>114300</xdr:colOff>
      <xdr:row>102</xdr:row>
      <xdr:rowOff>168366</xdr:rowOff>
    </xdr:to>
    <xdr:sp macro="" textlink="">
      <xdr:nvSpPr>
        <xdr:cNvPr id="928" name="楕円 927">
          <a:extLst>
            <a:ext uri="{FF2B5EF4-FFF2-40B4-BE49-F238E27FC236}">
              <a16:creationId xmlns:a16="http://schemas.microsoft.com/office/drawing/2014/main" id="{31689971-9B7D-48F7-AEFC-79FE44496D2C}"/>
            </a:ext>
          </a:extLst>
        </xdr:cNvPr>
        <xdr:cNvSpPr/>
      </xdr:nvSpPr>
      <xdr:spPr>
        <a:xfrm>
          <a:off x="22110700" y="175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89643</xdr:rowOff>
    </xdr:from>
    <xdr:ext cx="469744" cy="259045"/>
    <xdr:sp macro="" textlink="">
      <xdr:nvSpPr>
        <xdr:cNvPr id="929" name="【庁舎】&#10;一人当たり面積該当値テキスト">
          <a:extLst>
            <a:ext uri="{FF2B5EF4-FFF2-40B4-BE49-F238E27FC236}">
              <a16:creationId xmlns:a16="http://schemas.microsoft.com/office/drawing/2014/main" id="{4268155C-41AC-4094-8EDA-66CE0C2F0092}"/>
            </a:ext>
          </a:extLst>
        </xdr:cNvPr>
        <xdr:cNvSpPr txBox="1"/>
      </xdr:nvSpPr>
      <xdr:spPr>
        <a:xfrm>
          <a:off x="22199600" y="174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112486</xdr:rowOff>
    </xdr:from>
    <xdr:to>
      <xdr:col>112</xdr:col>
      <xdr:colOff>38100</xdr:colOff>
      <xdr:row>103</xdr:row>
      <xdr:rowOff>42636</xdr:rowOff>
    </xdr:to>
    <xdr:sp macro="" textlink="">
      <xdr:nvSpPr>
        <xdr:cNvPr id="930" name="楕円 929">
          <a:extLst>
            <a:ext uri="{FF2B5EF4-FFF2-40B4-BE49-F238E27FC236}">
              <a16:creationId xmlns:a16="http://schemas.microsoft.com/office/drawing/2014/main" id="{BDDD92F1-E40C-426E-8452-DF1595BB3F6A}"/>
            </a:ext>
          </a:extLst>
        </xdr:cNvPr>
        <xdr:cNvSpPr/>
      </xdr:nvSpPr>
      <xdr:spPr>
        <a:xfrm>
          <a:off x="21272500" y="176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117566</xdr:rowOff>
    </xdr:from>
    <xdr:to>
      <xdr:col>116</xdr:col>
      <xdr:colOff>63500</xdr:colOff>
      <xdr:row>102</xdr:row>
      <xdr:rowOff>163286</xdr:rowOff>
    </xdr:to>
    <xdr:cxnSp macro="">
      <xdr:nvCxnSpPr>
        <xdr:cNvPr id="931" name="直線コネクタ 930">
          <a:extLst>
            <a:ext uri="{FF2B5EF4-FFF2-40B4-BE49-F238E27FC236}">
              <a16:creationId xmlns:a16="http://schemas.microsoft.com/office/drawing/2014/main" id="{F650320E-F53C-41BE-B67D-8E5C3AB37FF1}"/>
            </a:ext>
          </a:extLst>
        </xdr:cNvPr>
        <xdr:cNvCxnSpPr/>
      </xdr:nvCxnSpPr>
      <xdr:spPr>
        <a:xfrm flipV="1">
          <a:off x="21323300" y="176054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116839</xdr:rowOff>
    </xdr:from>
    <xdr:to>
      <xdr:col>107</xdr:col>
      <xdr:colOff>101600</xdr:colOff>
      <xdr:row>103</xdr:row>
      <xdr:rowOff>46989</xdr:rowOff>
    </xdr:to>
    <xdr:sp macro="" textlink="">
      <xdr:nvSpPr>
        <xdr:cNvPr id="932" name="楕円 931">
          <a:extLst>
            <a:ext uri="{FF2B5EF4-FFF2-40B4-BE49-F238E27FC236}">
              <a16:creationId xmlns:a16="http://schemas.microsoft.com/office/drawing/2014/main" id="{C92BE36D-B91E-407B-BCC9-5E77FF435C5C}"/>
            </a:ext>
          </a:extLst>
        </xdr:cNvPr>
        <xdr:cNvSpPr/>
      </xdr:nvSpPr>
      <xdr:spPr>
        <a:xfrm>
          <a:off x="2038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163286</xdr:rowOff>
    </xdr:from>
    <xdr:to>
      <xdr:col>111</xdr:col>
      <xdr:colOff>177800</xdr:colOff>
      <xdr:row>102</xdr:row>
      <xdr:rowOff>167639</xdr:rowOff>
    </xdr:to>
    <xdr:cxnSp macro="">
      <xdr:nvCxnSpPr>
        <xdr:cNvPr id="933" name="直線コネクタ 932">
          <a:extLst>
            <a:ext uri="{FF2B5EF4-FFF2-40B4-BE49-F238E27FC236}">
              <a16:creationId xmlns:a16="http://schemas.microsoft.com/office/drawing/2014/main" id="{F9B5C76A-CD3E-426C-801F-BDF9775577E7}"/>
            </a:ext>
          </a:extLst>
        </xdr:cNvPr>
        <xdr:cNvCxnSpPr/>
      </xdr:nvCxnSpPr>
      <xdr:spPr>
        <a:xfrm flipV="1">
          <a:off x="20434300" y="176511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137523</xdr:rowOff>
    </xdr:from>
    <xdr:to>
      <xdr:col>102</xdr:col>
      <xdr:colOff>165100</xdr:colOff>
      <xdr:row>103</xdr:row>
      <xdr:rowOff>67673</xdr:rowOff>
    </xdr:to>
    <xdr:sp macro="" textlink="">
      <xdr:nvSpPr>
        <xdr:cNvPr id="934" name="楕円 933">
          <a:extLst>
            <a:ext uri="{FF2B5EF4-FFF2-40B4-BE49-F238E27FC236}">
              <a16:creationId xmlns:a16="http://schemas.microsoft.com/office/drawing/2014/main" id="{A6CD833C-9DCA-46C7-A40F-8AE5CB8A7E26}"/>
            </a:ext>
          </a:extLst>
        </xdr:cNvPr>
        <xdr:cNvSpPr/>
      </xdr:nvSpPr>
      <xdr:spPr>
        <a:xfrm>
          <a:off x="19494500" y="176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167639</xdr:rowOff>
    </xdr:from>
    <xdr:to>
      <xdr:col>107</xdr:col>
      <xdr:colOff>50800</xdr:colOff>
      <xdr:row>103</xdr:row>
      <xdr:rowOff>16873</xdr:rowOff>
    </xdr:to>
    <xdr:cxnSp macro="">
      <xdr:nvCxnSpPr>
        <xdr:cNvPr id="935" name="直線コネクタ 934">
          <a:extLst>
            <a:ext uri="{FF2B5EF4-FFF2-40B4-BE49-F238E27FC236}">
              <a16:creationId xmlns:a16="http://schemas.microsoft.com/office/drawing/2014/main" id="{CB676F31-6D6A-40EB-8B18-8948380CC7AD}"/>
            </a:ext>
          </a:extLst>
        </xdr:cNvPr>
        <xdr:cNvCxnSpPr/>
      </xdr:nvCxnSpPr>
      <xdr:spPr>
        <a:xfrm flipV="1">
          <a:off x="19545300" y="17655539"/>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17236</xdr:rowOff>
    </xdr:from>
    <xdr:to>
      <xdr:col>98</xdr:col>
      <xdr:colOff>38100</xdr:colOff>
      <xdr:row>103</xdr:row>
      <xdr:rowOff>118836</xdr:rowOff>
    </xdr:to>
    <xdr:sp macro="" textlink="">
      <xdr:nvSpPr>
        <xdr:cNvPr id="936" name="楕円 935">
          <a:extLst>
            <a:ext uri="{FF2B5EF4-FFF2-40B4-BE49-F238E27FC236}">
              <a16:creationId xmlns:a16="http://schemas.microsoft.com/office/drawing/2014/main" id="{4CF29BAA-3E1F-43E9-8444-E78C4AF69C3A}"/>
            </a:ext>
          </a:extLst>
        </xdr:cNvPr>
        <xdr:cNvSpPr/>
      </xdr:nvSpPr>
      <xdr:spPr>
        <a:xfrm>
          <a:off x="18605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16873</xdr:rowOff>
    </xdr:from>
    <xdr:to>
      <xdr:col>102</xdr:col>
      <xdr:colOff>114300</xdr:colOff>
      <xdr:row>103</xdr:row>
      <xdr:rowOff>68036</xdr:rowOff>
    </xdr:to>
    <xdr:cxnSp macro="">
      <xdr:nvCxnSpPr>
        <xdr:cNvPr id="937" name="直線コネクタ 936">
          <a:extLst>
            <a:ext uri="{FF2B5EF4-FFF2-40B4-BE49-F238E27FC236}">
              <a16:creationId xmlns:a16="http://schemas.microsoft.com/office/drawing/2014/main" id="{42F32E22-16FC-47CA-BF73-F5C9F44B4BCA}"/>
            </a:ext>
          </a:extLst>
        </xdr:cNvPr>
        <xdr:cNvCxnSpPr/>
      </xdr:nvCxnSpPr>
      <xdr:spPr>
        <a:xfrm flipV="1">
          <a:off x="18656300" y="17676223"/>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938" name="n_1aveValue【庁舎】&#10;一人当たり面積">
          <a:extLst>
            <a:ext uri="{FF2B5EF4-FFF2-40B4-BE49-F238E27FC236}">
              <a16:creationId xmlns:a16="http://schemas.microsoft.com/office/drawing/2014/main" id="{CF02CDD1-EA4D-4B44-9BE7-B2026809C0B9}"/>
            </a:ext>
          </a:extLst>
        </xdr:cNvPr>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939" name="n_2aveValue【庁舎】&#10;一人当たり面積">
          <a:extLst>
            <a:ext uri="{FF2B5EF4-FFF2-40B4-BE49-F238E27FC236}">
              <a16:creationId xmlns:a16="http://schemas.microsoft.com/office/drawing/2014/main" id="{7B76EB58-9F83-43D7-BD28-5A81D484E9B3}"/>
            </a:ext>
          </a:extLst>
        </xdr:cNvPr>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940" name="n_3aveValue【庁舎】&#10;一人当たり面積">
          <a:extLst>
            <a:ext uri="{FF2B5EF4-FFF2-40B4-BE49-F238E27FC236}">
              <a16:creationId xmlns:a16="http://schemas.microsoft.com/office/drawing/2014/main" id="{F99F68AC-63BE-445F-AD44-4EEE6CFD4435}"/>
            </a:ext>
          </a:extLst>
        </xdr:cNvPr>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87647</xdr:rowOff>
    </xdr:from>
    <xdr:ext cx="469744" cy="259045"/>
    <xdr:sp macro="" textlink="">
      <xdr:nvSpPr>
        <xdr:cNvPr id="941" name="n_4aveValue【庁舎】&#10;一人当たり面積">
          <a:extLst>
            <a:ext uri="{FF2B5EF4-FFF2-40B4-BE49-F238E27FC236}">
              <a16:creationId xmlns:a16="http://schemas.microsoft.com/office/drawing/2014/main" id="{F75EEF44-0BA2-4908-A809-66F8B4E8D23B}"/>
            </a:ext>
          </a:extLst>
        </xdr:cNvPr>
        <xdr:cNvSpPr txBox="1"/>
      </xdr:nvSpPr>
      <xdr:spPr>
        <a:xfrm>
          <a:off x="18421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59163</xdr:rowOff>
    </xdr:from>
    <xdr:ext cx="469744" cy="259045"/>
    <xdr:sp macro="" textlink="">
      <xdr:nvSpPr>
        <xdr:cNvPr id="942" name="n_1mainValue【庁舎】&#10;一人当たり面積">
          <a:extLst>
            <a:ext uri="{FF2B5EF4-FFF2-40B4-BE49-F238E27FC236}">
              <a16:creationId xmlns:a16="http://schemas.microsoft.com/office/drawing/2014/main" id="{B6539121-1A62-45AB-BED9-D27352F6D4A2}"/>
            </a:ext>
          </a:extLst>
        </xdr:cNvPr>
        <xdr:cNvSpPr txBox="1"/>
      </xdr:nvSpPr>
      <xdr:spPr>
        <a:xfrm>
          <a:off x="21075727" y="173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63516</xdr:rowOff>
    </xdr:from>
    <xdr:ext cx="469744" cy="259045"/>
    <xdr:sp macro="" textlink="">
      <xdr:nvSpPr>
        <xdr:cNvPr id="943" name="n_2mainValue【庁舎】&#10;一人当たり面積">
          <a:extLst>
            <a:ext uri="{FF2B5EF4-FFF2-40B4-BE49-F238E27FC236}">
              <a16:creationId xmlns:a16="http://schemas.microsoft.com/office/drawing/2014/main" id="{6AA565A5-B13A-4296-9ED1-64F870DB64B6}"/>
            </a:ext>
          </a:extLst>
        </xdr:cNvPr>
        <xdr:cNvSpPr txBox="1"/>
      </xdr:nvSpPr>
      <xdr:spPr>
        <a:xfrm>
          <a:off x="20199427" y="1737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84200</xdr:rowOff>
    </xdr:from>
    <xdr:ext cx="469744" cy="259045"/>
    <xdr:sp macro="" textlink="">
      <xdr:nvSpPr>
        <xdr:cNvPr id="944" name="n_3mainValue【庁舎】&#10;一人当たり面積">
          <a:extLst>
            <a:ext uri="{FF2B5EF4-FFF2-40B4-BE49-F238E27FC236}">
              <a16:creationId xmlns:a16="http://schemas.microsoft.com/office/drawing/2014/main" id="{73BA2BAB-5F86-4A2D-9B8E-D5D48603AD0E}"/>
            </a:ext>
          </a:extLst>
        </xdr:cNvPr>
        <xdr:cNvSpPr txBox="1"/>
      </xdr:nvSpPr>
      <xdr:spPr>
        <a:xfrm>
          <a:off x="19310427" y="1740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135363</xdr:rowOff>
    </xdr:from>
    <xdr:ext cx="469744" cy="259045"/>
    <xdr:sp macro="" textlink="">
      <xdr:nvSpPr>
        <xdr:cNvPr id="945" name="n_4mainValue【庁舎】&#10;一人当たり面積">
          <a:extLst>
            <a:ext uri="{FF2B5EF4-FFF2-40B4-BE49-F238E27FC236}">
              <a16:creationId xmlns:a16="http://schemas.microsoft.com/office/drawing/2014/main" id="{DE2DC74C-0B44-4E0E-B4BA-59C53758429E}"/>
            </a:ext>
          </a:extLst>
        </xdr:cNvPr>
        <xdr:cNvSpPr txBox="1"/>
      </xdr:nvSpPr>
      <xdr:spPr>
        <a:xfrm>
          <a:off x="184214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C7BE65E0-4742-4AE6-B7A9-C4D48B36A0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CD1595C4-3C06-4E80-AA4F-4EDC210C7A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9963C746-9E18-4707-B0CB-05226D34FB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は、有形固定資産減価償却率が類似団体に比較し高くなっているが、町内唯一の施設で築２８年経過しているためであり、福祉施設は、有形固定資産減価償却率が１００％の生活館が２カ所あるが、地域住民の交流拠点として大切な施設である。両施設については、法定・自主点検を随時行い、維持管理、修繕を含む老朽化対策を行い、長期に利用していく。また、体育館・プールは、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を経過し老朽化が進んでいる施設が多くなっていることから、有形固定資産減価償却率が類似団体に比較し高くなっているため、計画的に施設の修繕を実施し、既存の他施設との集約化・複合化を検討し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の一人当たり面積が類似団体に比較し多くなっているのは、庁舎建設時には８千人を超えていた人口が、５，２７１人に減少したことによるものである。町の中心的な施設であるため、計画的に施設の点検・診断等を行い、維持管理・修繕等を含む老朽化対策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5436015</v>
      </c>
      <c r="BO4" s="462"/>
      <c r="BP4" s="462"/>
      <c r="BQ4" s="462"/>
      <c r="BR4" s="462"/>
      <c r="BS4" s="462"/>
      <c r="BT4" s="462"/>
      <c r="BU4" s="463"/>
      <c r="BV4" s="461">
        <v>5192825</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5</v>
      </c>
      <c r="CU4" s="646"/>
      <c r="CV4" s="646"/>
      <c r="CW4" s="646"/>
      <c r="CX4" s="646"/>
      <c r="CY4" s="646"/>
      <c r="CZ4" s="646"/>
      <c r="DA4" s="647"/>
      <c r="DB4" s="645">
        <v>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5288222</v>
      </c>
      <c r="BO5" s="467"/>
      <c r="BP5" s="467"/>
      <c r="BQ5" s="467"/>
      <c r="BR5" s="467"/>
      <c r="BS5" s="467"/>
      <c r="BT5" s="467"/>
      <c r="BU5" s="468"/>
      <c r="BV5" s="466">
        <v>5072024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87.5</v>
      </c>
      <c r="CU5" s="437"/>
      <c r="CV5" s="437"/>
      <c r="CW5" s="437"/>
      <c r="CX5" s="437"/>
      <c r="CY5" s="437"/>
      <c r="CZ5" s="437"/>
      <c r="DA5" s="438"/>
      <c r="DB5" s="436">
        <v>89.5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147793</v>
      </c>
      <c r="BO6" s="467"/>
      <c r="BP6" s="467"/>
      <c r="BQ6" s="467"/>
      <c r="BR6" s="467"/>
      <c r="BS6" s="467"/>
      <c r="BT6" s="467"/>
      <c r="BU6" s="468"/>
      <c r="BV6" s="466">
        <v>120801</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90.1</v>
      </c>
      <c r="CU6" s="620"/>
      <c r="CV6" s="620"/>
      <c r="CW6" s="620"/>
      <c r="CX6" s="620"/>
      <c r="CY6" s="620"/>
      <c r="CZ6" s="620"/>
      <c r="DA6" s="621"/>
      <c r="DB6" s="619">
        <v>93.1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62</v>
      </c>
      <c r="BO7" s="467"/>
      <c r="BP7" s="467"/>
      <c r="BQ7" s="467"/>
      <c r="BR7" s="467"/>
      <c r="BS7" s="467"/>
      <c r="BT7" s="467"/>
      <c r="BU7" s="468"/>
      <c r="BV7" s="466">
        <v>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2950445</v>
      </c>
      <c r="CU7" s="467"/>
      <c r="CV7" s="467"/>
      <c r="CW7" s="467"/>
      <c r="CX7" s="467"/>
      <c r="CY7" s="467"/>
      <c r="CZ7" s="467"/>
      <c r="DA7" s="468"/>
      <c r="DB7" s="466">
        <v>3002842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147731</v>
      </c>
      <c r="BO8" s="467"/>
      <c r="BP8" s="467"/>
      <c r="BQ8" s="467"/>
      <c r="BR8" s="467"/>
      <c r="BS8" s="467"/>
      <c r="BT8" s="467"/>
      <c r="BU8" s="468"/>
      <c r="BV8" s="466">
        <v>120801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0.24</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5926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26930</v>
      </c>
      <c r="BO9" s="467"/>
      <c r="BP9" s="467"/>
      <c r="BQ9" s="467"/>
      <c r="BR9" s="467"/>
      <c r="BS9" s="467"/>
      <c r="BT9" s="467"/>
      <c r="BU9" s="468"/>
      <c r="BV9" s="466">
        <v>-10542</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11.7</v>
      </c>
      <c r="CU9" s="437"/>
      <c r="CV9" s="437"/>
      <c r="CW9" s="437"/>
      <c r="CX9" s="437"/>
      <c r="CY9" s="437"/>
      <c r="CZ9" s="437"/>
      <c r="DA9" s="438"/>
      <c r="DB9" s="436">
        <v>13.4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6386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357838</v>
      </c>
      <c r="BO10" s="467"/>
      <c r="BP10" s="467"/>
      <c r="BQ10" s="467"/>
      <c r="BR10" s="467"/>
      <c r="BS10" s="467"/>
      <c r="BT10" s="467"/>
      <c r="BU10" s="468"/>
      <c r="BV10" s="466">
        <v>272915</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5271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126</v>
      </c>
      <c r="AV12" s="524"/>
      <c r="AW12" s="524"/>
      <c r="AX12" s="524"/>
      <c r="AY12" s="446" t="s">
        <v>136</v>
      </c>
      <c r="AZ12" s="447"/>
      <c r="BA12" s="447"/>
      <c r="BB12" s="447"/>
      <c r="BC12" s="447"/>
      <c r="BD12" s="447"/>
      <c r="BE12" s="447"/>
      <c r="BF12" s="447"/>
      <c r="BG12" s="447"/>
      <c r="BH12" s="447"/>
      <c r="BI12" s="447"/>
      <c r="BJ12" s="447"/>
      <c r="BK12" s="447"/>
      <c r="BL12" s="447"/>
      <c r="BM12" s="448"/>
      <c r="BN12" s="466">
        <v>502763</v>
      </c>
      <c r="BO12" s="467"/>
      <c r="BP12" s="467"/>
      <c r="BQ12" s="467"/>
      <c r="BR12" s="467"/>
      <c r="BS12" s="467"/>
      <c r="BT12" s="467"/>
      <c r="BU12" s="468"/>
      <c r="BV12" s="466">
        <v>464721</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130</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5126</v>
      </c>
      <c r="S13" s="570"/>
      <c r="T13" s="570"/>
      <c r="U13" s="570"/>
      <c r="V13" s="571"/>
      <c r="W13" s="557" t="s">
        <v>140</v>
      </c>
      <c r="X13" s="479"/>
      <c r="Y13" s="479"/>
      <c r="Z13" s="479"/>
      <c r="AA13" s="479"/>
      <c r="AB13" s="480"/>
      <c r="AC13" s="442">
        <v>515</v>
      </c>
      <c r="AD13" s="443"/>
      <c r="AE13" s="443"/>
      <c r="AF13" s="443"/>
      <c r="AG13" s="444"/>
      <c r="AH13" s="442">
        <v>558</v>
      </c>
      <c r="AI13" s="443"/>
      <c r="AJ13" s="443"/>
      <c r="AK13" s="443"/>
      <c r="AL13" s="445"/>
      <c r="AM13" s="535" t="s">
        <v>141</v>
      </c>
      <c r="AN13" s="440"/>
      <c r="AO13" s="440"/>
      <c r="AP13" s="440"/>
      <c r="AQ13" s="440"/>
      <c r="AR13" s="440"/>
      <c r="AS13" s="440"/>
      <c r="AT13" s="441"/>
      <c r="AU13" s="523" t="s">
        <v>126</v>
      </c>
      <c r="AV13" s="524"/>
      <c r="AW13" s="524"/>
      <c r="AX13" s="524"/>
      <c r="AY13" s="446" t="s">
        <v>142</v>
      </c>
      <c r="AZ13" s="447"/>
      <c r="BA13" s="447"/>
      <c r="BB13" s="447"/>
      <c r="BC13" s="447"/>
      <c r="BD13" s="447"/>
      <c r="BE13" s="447"/>
      <c r="BF13" s="447"/>
      <c r="BG13" s="447"/>
      <c r="BH13" s="447"/>
      <c r="BI13" s="447"/>
      <c r="BJ13" s="447"/>
      <c r="BK13" s="447"/>
      <c r="BL13" s="447"/>
      <c r="BM13" s="448"/>
      <c r="BN13" s="466">
        <v>-117995</v>
      </c>
      <c r="BO13" s="467"/>
      <c r="BP13" s="467"/>
      <c r="BQ13" s="467"/>
      <c r="BR13" s="467"/>
      <c r="BS13" s="467"/>
      <c r="BT13" s="467"/>
      <c r="BU13" s="468"/>
      <c r="BV13" s="466">
        <v>-202348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12.4</v>
      </c>
      <c r="CU13" s="437"/>
      <c r="CV13" s="437"/>
      <c r="CW13" s="437"/>
      <c r="CX13" s="437"/>
      <c r="CY13" s="437"/>
      <c r="CZ13" s="437"/>
      <c r="DA13" s="438"/>
      <c r="DB13" s="436">
        <v>12.6</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5493</v>
      </c>
      <c r="S14" s="570"/>
      <c r="T14" s="570"/>
      <c r="U14" s="570"/>
      <c r="V14" s="571"/>
      <c r="W14" s="572"/>
      <c r="X14" s="482"/>
      <c r="Y14" s="482"/>
      <c r="Z14" s="482"/>
      <c r="AA14" s="482"/>
      <c r="AB14" s="483"/>
      <c r="AC14" s="562">
        <v>19.8</v>
      </c>
      <c r="AD14" s="563"/>
      <c r="AE14" s="563"/>
      <c r="AF14" s="563"/>
      <c r="AG14" s="564"/>
      <c r="AH14" s="562">
        <v>19.899999999999999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53.1</v>
      </c>
      <c r="CU14" s="574"/>
      <c r="CV14" s="574"/>
      <c r="CW14" s="574"/>
      <c r="CX14" s="574"/>
      <c r="CY14" s="574"/>
      <c r="CZ14" s="574"/>
      <c r="DA14" s="575"/>
      <c r="DB14" s="573">
        <v>44.1</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5363</v>
      </c>
      <c r="S15" s="570"/>
      <c r="T15" s="570"/>
      <c r="U15" s="570"/>
      <c r="V15" s="571"/>
      <c r="W15" s="557" t="s">
        <v>147</v>
      </c>
      <c r="X15" s="479"/>
      <c r="Y15" s="479"/>
      <c r="Z15" s="479"/>
      <c r="AA15" s="479"/>
      <c r="AB15" s="480"/>
      <c r="AC15" s="442">
        <v>571</v>
      </c>
      <c r="AD15" s="443"/>
      <c r="AE15" s="443"/>
      <c r="AF15" s="443"/>
      <c r="AG15" s="444"/>
      <c r="AH15" s="442">
        <v>582</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647351</v>
      </c>
      <c r="BO15" s="462"/>
      <c r="BP15" s="462"/>
      <c r="BQ15" s="462"/>
      <c r="BR15" s="462"/>
      <c r="BS15" s="462"/>
      <c r="BT15" s="462"/>
      <c r="BU15" s="463"/>
      <c r="BV15" s="461">
        <v>652650</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21.9</v>
      </c>
      <c r="AD16" s="563"/>
      <c r="AE16" s="563"/>
      <c r="AF16" s="563"/>
      <c r="AG16" s="564"/>
      <c r="AH16" s="562">
        <v>20.8</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2708884</v>
      </c>
      <c r="BO16" s="467"/>
      <c r="BP16" s="467"/>
      <c r="BQ16" s="467"/>
      <c r="BR16" s="467"/>
      <c r="BS16" s="467"/>
      <c r="BT16" s="467"/>
      <c r="BU16" s="468"/>
      <c r="BV16" s="466">
        <v>2726553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1516</v>
      </c>
      <c r="AD17" s="443"/>
      <c r="AE17" s="443"/>
      <c r="AF17" s="443"/>
      <c r="AG17" s="444"/>
      <c r="AH17" s="442">
        <v>1658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804006</v>
      </c>
      <c r="BO17" s="467"/>
      <c r="BP17" s="467"/>
      <c r="BQ17" s="467"/>
      <c r="BR17" s="467"/>
      <c r="BS17" s="467"/>
      <c r="BT17" s="467"/>
      <c r="BU17" s="468"/>
      <c r="BV17" s="466">
        <v>810510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310.76</v>
      </c>
      <c r="M18" s="531"/>
      <c r="N18" s="531"/>
      <c r="O18" s="531"/>
      <c r="P18" s="531"/>
      <c r="Q18" s="531"/>
      <c r="R18" s="532"/>
      <c r="S18" s="532"/>
      <c r="T18" s="532"/>
      <c r="U18" s="532"/>
      <c r="V18" s="533"/>
      <c r="W18" s="547"/>
      <c r="X18" s="548"/>
      <c r="Y18" s="548"/>
      <c r="Z18" s="548"/>
      <c r="AA18" s="548"/>
      <c r="AB18" s="558"/>
      <c r="AC18" s="430">
        <v>58.3</v>
      </c>
      <c r="AD18" s="431"/>
      <c r="AE18" s="431"/>
      <c r="AF18" s="431"/>
      <c r="AG18" s="534"/>
      <c r="AH18" s="430">
        <v>59.3</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2655194</v>
      </c>
      <c r="BO18" s="467"/>
      <c r="BP18" s="467"/>
      <c r="BQ18" s="467"/>
      <c r="BR18" s="467"/>
      <c r="BS18" s="467"/>
      <c r="BT18" s="467"/>
      <c r="BU18" s="468"/>
      <c r="BV18" s="466">
        <v>2711753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3965541</v>
      </c>
      <c r="BO19" s="467"/>
      <c r="BP19" s="467"/>
      <c r="BQ19" s="467"/>
      <c r="BR19" s="467"/>
      <c r="BS19" s="467"/>
      <c r="BT19" s="467"/>
      <c r="BU19" s="468"/>
      <c r="BV19" s="466">
        <v>3886468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2685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4933039</v>
      </c>
      <c r="BO23" s="467"/>
      <c r="BP23" s="467"/>
      <c r="BQ23" s="467"/>
      <c r="BR23" s="467"/>
      <c r="BS23" s="467"/>
      <c r="BT23" s="467"/>
      <c r="BU23" s="468"/>
      <c r="BV23" s="466">
        <v>4749840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8100</v>
      </c>
      <c r="R24" s="443"/>
      <c r="S24" s="443"/>
      <c r="T24" s="443"/>
      <c r="U24" s="443"/>
      <c r="V24" s="444"/>
      <c r="W24" s="508"/>
      <c r="X24" s="499"/>
      <c r="Y24" s="500"/>
      <c r="Z24" s="439" t="s">
        <v>171</v>
      </c>
      <c r="AA24" s="440"/>
      <c r="AB24" s="440"/>
      <c r="AC24" s="440"/>
      <c r="AD24" s="440"/>
      <c r="AE24" s="440"/>
      <c r="AF24" s="440"/>
      <c r="AG24" s="441"/>
      <c r="AH24" s="442">
        <v>105</v>
      </c>
      <c r="AI24" s="443"/>
      <c r="AJ24" s="443"/>
      <c r="AK24" s="443"/>
      <c r="AL24" s="444"/>
      <c r="AM24" s="442">
        <v>303135</v>
      </c>
      <c r="AN24" s="443"/>
      <c r="AO24" s="443"/>
      <c r="AP24" s="443"/>
      <c r="AQ24" s="443"/>
      <c r="AR24" s="444"/>
      <c r="AS24" s="442">
        <v>2887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4622544</v>
      </c>
      <c r="BO24" s="467"/>
      <c r="BP24" s="467"/>
      <c r="BQ24" s="467"/>
      <c r="BR24" s="467"/>
      <c r="BS24" s="467"/>
      <c r="BT24" s="467"/>
      <c r="BU24" s="468"/>
      <c r="BV24" s="466">
        <v>4396444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6500</v>
      </c>
      <c r="R25" s="443"/>
      <c r="S25" s="443"/>
      <c r="T25" s="443"/>
      <c r="U25" s="443"/>
      <c r="V25" s="444"/>
      <c r="W25" s="508"/>
      <c r="X25" s="499"/>
      <c r="Y25" s="500"/>
      <c r="Z25" s="439" t="s">
        <v>174</v>
      </c>
      <c r="AA25" s="440"/>
      <c r="AB25" s="440"/>
      <c r="AC25" s="440"/>
      <c r="AD25" s="440"/>
      <c r="AE25" s="440"/>
      <c r="AF25" s="440"/>
      <c r="AG25" s="441"/>
      <c r="AH25" s="442">
        <v>20</v>
      </c>
      <c r="AI25" s="443"/>
      <c r="AJ25" s="443"/>
      <c r="AK25" s="443"/>
      <c r="AL25" s="444"/>
      <c r="AM25" s="442">
        <v>52980</v>
      </c>
      <c r="AN25" s="443"/>
      <c r="AO25" s="443"/>
      <c r="AP25" s="443"/>
      <c r="AQ25" s="443"/>
      <c r="AR25" s="444"/>
      <c r="AS25" s="442">
        <v>2649</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62090</v>
      </c>
      <c r="BO25" s="462"/>
      <c r="BP25" s="462"/>
      <c r="BQ25" s="462"/>
      <c r="BR25" s="462"/>
      <c r="BS25" s="462"/>
      <c r="BT25" s="462"/>
      <c r="BU25" s="463"/>
      <c r="BV25" s="461">
        <v>86766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5800</v>
      </c>
      <c r="R26" s="443"/>
      <c r="S26" s="443"/>
      <c r="T26" s="443"/>
      <c r="U26" s="443"/>
      <c r="V26" s="444"/>
      <c r="W26" s="508"/>
      <c r="X26" s="499"/>
      <c r="Y26" s="500"/>
      <c r="Z26" s="439" t="s">
        <v>177</v>
      </c>
      <c r="AA26" s="521"/>
      <c r="AB26" s="521"/>
      <c r="AC26" s="521"/>
      <c r="AD26" s="521"/>
      <c r="AE26" s="521"/>
      <c r="AF26" s="521"/>
      <c r="AG26" s="522"/>
      <c r="AH26" s="442" t="s">
        <v>129</v>
      </c>
      <c r="AI26" s="443"/>
      <c r="AJ26" s="443"/>
      <c r="AK26" s="443"/>
      <c r="AL26" s="444"/>
      <c r="AM26" s="442" t="s">
        <v>130</v>
      </c>
      <c r="AN26" s="443"/>
      <c r="AO26" s="443"/>
      <c r="AP26" s="443"/>
      <c r="AQ26" s="443"/>
      <c r="AR26" s="444"/>
      <c r="AS26" s="442" t="s">
        <v>178</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178</v>
      </c>
      <c r="BO26" s="467"/>
      <c r="BP26" s="467"/>
      <c r="BQ26" s="467"/>
      <c r="BR26" s="467"/>
      <c r="BS26" s="467"/>
      <c r="BT26" s="467"/>
      <c r="BU26" s="468"/>
      <c r="BV26" s="466" t="s">
        <v>178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2500</v>
      </c>
      <c r="R27" s="443"/>
      <c r="S27" s="443"/>
      <c r="T27" s="443"/>
      <c r="U27" s="443"/>
      <c r="V27" s="444"/>
      <c r="W27" s="508"/>
      <c r="X27" s="499"/>
      <c r="Y27" s="500"/>
      <c r="Z27" s="439" t="s">
        <v>181</v>
      </c>
      <c r="AA27" s="440"/>
      <c r="AB27" s="440"/>
      <c r="AC27" s="440"/>
      <c r="AD27" s="440"/>
      <c r="AE27" s="440"/>
      <c r="AF27" s="440"/>
      <c r="AG27" s="441"/>
      <c r="AH27" s="442">
        <v>1</v>
      </c>
      <c r="AI27" s="443"/>
      <c r="AJ27" s="443"/>
      <c r="AK27" s="443"/>
      <c r="AL27" s="444"/>
      <c r="AM27" s="442" t="s">
        <v>182</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17830</v>
      </c>
      <c r="BO27" s="470"/>
      <c r="BP27" s="470"/>
      <c r="BQ27" s="470"/>
      <c r="BR27" s="470"/>
      <c r="BS27" s="470"/>
      <c r="BT27" s="470"/>
      <c r="BU27" s="471"/>
      <c r="BV27" s="469">
        <v>17829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2050</v>
      </c>
      <c r="R28" s="443"/>
      <c r="S28" s="443"/>
      <c r="T28" s="443"/>
      <c r="U28" s="443"/>
      <c r="V28" s="444"/>
      <c r="W28" s="508"/>
      <c r="X28" s="499"/>
      <c r="Y28" s="500"/>
      <c r="Z28" s="439" t="s">
        <v>186</v>
      </c>
      <c r="AA28" s="440"/>
      <c r="AB28" s="440"/>
      <c r="AC28" s="440"/>
      <c r="AD28" s="440"/>
      <c r="AE28" s="440"/>
      <c r="AF28" s="440"/>
      <c r="AG28" s="441"/>
      <c r="AH28" s="442" t="s">
        <v>187</v>
      </c>
      <c r="AI28" s="443"/>
      <c r="AJ28" s="443"/>
      <c r="AK28" s="443"/>
      <c r="AL28" s="444"/>
      <c r="AM28" s="442" t="s">
        <v>129</v>
      </c>
      <c r="AN28" s="443"/>
      <c r="AO28" s="443"/>
      <c r="AP28" s="443"/>
      <c r="AQ28" s="443"/>
      <c r="AR28" s="444"/>
      <c r="AS28" s="442" t="s">
        <v>130</v>
      </c>
      <c r="AT28" s="443"/>
      <c r="AU28" s="443"/>
      <c r="AV28" s="443"/>
      <c r="AW28" s="443"/>
      <c r="AX28" s="445"/>
      <c r="AY28" s="449" t="s">
        <v>188</v>
      </c>
      <c r="AZ28" s="450"/>
      <c r="BA28" s="450"/>
      <c r="BB28" s="451"/>
      <c r="BC28" s="458" t="s">
        <v>48</v>
      </c>
      <c r="BD28" s="459"/>
      <c r="BE28" s="459"/>
      <c r="BF28" s="459"/>
      <c r="BG28" s="459"/>
      <c r="BH28" s="459"/>
      <c r="BI28" s="459"/>
      <c r="BJ28" s="459"/>
      <c r="BK28" s="459"/>
      <c r="BL28" s="459"/>
      <c r="BM28" s="460"/>
      <c r="BN28" s="461">
        <v>998493</v>
      </c>
      <c r="BO28" s="462"/>
      <c r="BP28" s="462"/>
      <c r="BQ28" s="462"/>
      <c r="BR28" s="462"/>
      <c r="BS28" s="462"/>
      <c r="BT28" s="462"/>
      <c r="BU28" s="463"/>
      <c r="BV28" s="461">
        <v>1143418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189</v>
      </c>
      <c r="F29" s="440"/>
      <c r="G29" s="440"/>
      <c r="H29" s="440"/>
      <c r="I29" s="440"/>
      <c r="J29" s="440"/>
      <c r="K29" s="441"/>
      <c r="L29" s="442">
        <v>8</v>
      </c>
      <c r="M29" s="443"/>
      <c r="N29" s="443"/>
      <c r="O29" s="443"/>
      <c r="P29" s="444"/>
      <c r="Q29" s="442">
        <v>1750</v>
      </c>
      <c r="R29" s="443"/>
      <c r="S29" s="443"/>
      <c r="T29" s="443"/>
      <c r="U29" s="443"/>
      <c r="V29" s="444"/>
      <c r="W29" s="509"/>
      <c r="X29" s="510"/>
      <c r="Y29" s="511"/>
      <c r="Z29" s="439" t="s">
        <v>190</v>
      </c>
      <c r="AA29" s="440"/>
      <c r="AB29" s="440"/>
      <c r="AC29" s="440"/>
      <c r="AD29" s="440"/>
      <c r="AE29" s="440"/>
      <c r="AF29" s="440"/>
      <c r="AG29" s="441"/>
      <c r="AH29" s="442">
        <v>106</v>
      </c>
      <c r="AI29" s="443"/>
      <c r="AJ29" s="443"/>
      <c r="AK29" s="443"/>
      <c r="AL29" s="444"/>
      <c r="AM29" s="442">
        <v>306770</v>
      </c>
      <c r="AN29" s="443"/>
      <c r="AO29" s="443"/>
      <c r="AP29" s="443"/>
      <c r="AQ29" s="443"/>
      <c r="AR29" s="444"/>
      <c r="AS29" s="442">
        <v>2894</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81070</v>
      </c>
      <c r="BO29" s="467"/>
      <c r="BP29" s="467"/>
      <c r="BQ29" s="467"/>
      <c r="BR29" s="467"/>
      <c r="BS29" s="467"/>
      <c r="BT29" s="467"/>
      <c r="BU29" s="468"/>
      <c r="BV29" s="466">
        <v>96070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395050</v>
      </c>
      <c r="BO30" s="470"/>
      <c r="BP30" s="470"/>
      <c r="BQ30" s="470"/>
      <c r="BR30" s="470"/>
      <c r="BS30" s="470"/>
      <c r="BT30" s="470"/>
      <c r="BU30" s="471"/>
      <c r="BV30" s="469">
        <v>413651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199</v>
      </c>
      <c r="D33" s="429"/>
      <c r="E33" s="428" t="s">
        <v>200</v>
      </c>
      <c r="F33" s="428"/>
      <c r="G33" s="428"/>
      <c r="H33" s="428"/>
      <c r="I33" s="428"/>
      <c r="J33" s="428"/>
      <c r="K33" s="428"/>
      <c r="L33" s="428"/>
      <c r="M33" s="428"/>
      <c r="N33" s="428"/>
      <c r="O33" s="428"/>
      <c r="P33" s="428"/>
      <c r="Q33" s="428"/>
      <c r="R33" s="428"/>
      <c r="S33" s="428"/>
      <c r="T33" s="216"/>
      <c r="U33" s="429" t="s">
        <v>201</v>
      </c>
      <c r="V33" s="429"/>
      <c r="W33" s="428" t="s">
        <v>202</v>
      </c>
      <c r="X33" s="428"/>
      <c r="Y33" s="428"/>
      <c r="Z33" s="428"/>
      <c r="AA33" s="428"/>
      <c r="AB33" s="428"/>
      <c r="AC33" s="428"/>
      <c r="AD33" s="428"/>
      <c r="AE33" s="428"/>
      <c r="AF33" s="428"/>
      <c r="AG33" s="428"/>
      <c r="AH33" s="428"/>
      <c r="AI33" s="428"/>
      <c r="AJ33" s="428"/>
      <c r="AK33" s="428"/>
      <c r="AL33" s="216"/>
      <c r="AM33" s="429" t="s">
        <v>201</v>
      </c>
      <c r="AN33" s="429"/>
      <c r="AO33" s="428" t="s">
        <v>203</v>
      </c>
      <c r="AP33" s="428"/>
      <c r="AQ33" s="428"/>
      <c r="AR33" s="428"/>
      <c r="AS33" s="428"/>
      <c r="AT33" s="428"/>
      <c r="AU33" s="428"/>
      <c r="AV33" s="428"/>
      <c r="AW33" s="428"/>
      <c r="AX33" s="428"/>
      <c r="AY33" s="428"/>
      <c r="AZ33" s="428"/>
      <c r="BA33" s="428"/>
      <c r="BB33" s="428"/>
      <c r="BC33" s="428"/>
      <c r="BD33" s="217"/>
      <c r="BE33" s="428" t="s">
        <v>204</v>
      </c>
      <c r="BF33" s="428"/>
      <c r="BG33" s="428" t="s">
        <v>205</v>
      </c>
      <c r="BH33" s="428"/>
      <c r="BI33" s="428"/>
      <c r="BJ33" s="428"/>
      <c r="BK33" s="428"/>
      <c r="BL33" s="428"/>
      <c r="BM33" s="428"/>
      <c r="BN33" s="428"/>
      <c r="BO33" s="428"/>
      <c r="BP33" s="428"/>
      <c r="BQ33" s="428"/>
      <c r="BR33" s="428"/>
      <c r="BS33" s="428"/>
      <c r="BT33" s="428"/>
      <c r="BU33" s="428"/>
      <c r="BV33" s="217"/>
      <c r="BW33" s="429" t="s">
        <v>204</v>
      </c>
      <c r="BX33" s="429"/>
      <c r="BY33" s="428" t="s">
        <v>206</v>
      </c>
      <c r="BZ33" s="428"/>
      <c r="CA33" s="428"/>
      <c r="CB33" s="428"/>
      <c r="CC33" s="428"/>
      <c r="CD33" s="428"/>
      <c r="CE33" s="428"/>
      <c r="CF33" s="428"/>
      <c r="CG33" s="428"/>
      <c r="CH33" s="428"/>
      <c r="CI33" s="428"/>
      <c r="CJ33" s="428"/>
      <c r="CK33" s="428"/>
      <c r="CL33" s="428"/>
      <c r="CM33" s="428"/>
      <c r="CN33" s="216"/>
      <c r="CO33" s="429" t="s">
        <v>201</v>
      </c>
      <c r="CP33" s="429"/>
      <c r="CQ33" s="428" t="s">
        <v>207</v>
      </c>
      <c r="CR33" s="428"/>
      <c r="CS33" s="428"/>
      <c r="CT33" s="428"/>
      <c r="CU33" s="428"/>
      <c r="CV33" s="428"/>
      <c r="CW33" s="428"/>
      <c r="CX33" s="428"/>
      <c r="CY33" s="428"/>
      <c r="CZ33" s="428"/>
      <c r="DA33" s="428"/>
      <c r="DB33" s="428"/>
      <c r="DC33" s="428"/>
      <c r="DD33" s="428"/>
      <c r="DE33" s="428"/>
      <c r="DF33" s="216"/>
      <c r="DG33" s="427" t="s">
        <v>208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渡島廃棄物処理広域連合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ガス事業会計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渡島・檜山地方税滞納整理機構</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7</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山越郡衛生処理組合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S6/XjAuPJ8gwbNam+7fklZxdXIf6eIraupK83sKpgmzI9anZORCWh2h3HTueIzPeW0+Okltz1FLPMSufNsKt9A==" saltValue="/NuykY3Fcehb0ZW5kT9H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217</v>
      </c>
      <c r="DI1" s="798"/>
      <c r="DJ1" s="798"/>
      <c r="DK1" s="798"/>
      <c r="DL1" s="798"/>
      <c r="DM1" s="798"/>
      <c r="DN1" s="799"/>
      <c r="DO1" s="226"/>
      <c r="DP1" s="797" t="s">
        <v>218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220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223</v>
      </c>
      <c r="S4" s="740"/>
      <c r="T4" s="740"/>
      <c r="U4" s="740"/>
      <c r="V4" s="740"/>
      <c r="W4" s="740"/>
      <c r="X4" s="740"/>
      <c r="Y4" s="741"/>
      <c r="Z4" s="739" t="s">
        <v>224</v>
      </c>
      <c r="AA4" s="740"/>
      <c r="AB4" s="740"/>
      <c r="AC4" s="741"/>
      <c r="AD4" s="739" t="s">
        <v>225</v>
      </c>
      <c r="AE4" s="740"/>
      <c r="AF4" s="740"/>
      <c r="AG4" s="740"/>
      <c r="AH4" s="740"/>
      <c r="AI4" s="740"/>
      <c r="AJ4" s="740"/>
      <c r="AK4" s="741"/>
      <c r="AL4" s="739" t="s">
        <v>224</v>
      </c>
      <c r="AM4" s="740"/>
      <c r="AN4" s="740"/>
      <c r="AO4" s="741"/>
      <c r="AP4" s="800" t="s">
        <v>226</v>
      </c>
      <c r="AQ4" s="800"/>
      <c r="AR4" s="800"/>
      <c r="AS4" s="800"/>
      <c r="AT4" s="800"/>
      <c r="AU4" s="800"/>
      <c r="AV4" s="800"/>
      <c r="AW4" s="800"/>
      <c r="AX4" s="800"/>
      <c r="AY4" s="800"/>
      <c r="AZ4" s="800"/>
      <c r="BA4" s="800"/>
      <c r="BB4" s="800"/>
      <c r="BC4" s="800"/>
      <c r="BD4" s="800"/>
      <c r="BE4" s="800"/>
      <c r="BF4" s="800"/>
      <c r="BG4" s="800" t="s">
        <v>227</v>
      </c>
      <c r="BH4" s="800"/>
      <c r="BI4" s="800"/>
      <c r="BJ4" s="800"/>
      <c r="BK4" s="800"/>
      <c r="BL4" s="800"/>
      <c r="BM4" s="800"/>
      <c r="BN4" s="800"/>
      <c r="BO4" s="800" t="s">
        <v>224</v>
      </c>
      <c r="BP4" s="800"/>
      <c r="BQ4" s="800"/>
      <c r="BR4" s="800"/>
      <c r="BS4" s="800" t="s">
        <v>228</v>
      </c>
      <c r="BT4" s="800"/>
      <c r="BU4" s="800"/>
      <c r="BV4" s="800"/>
      <c r="BW4" s="800"/>
      <c r="BX4" s="800"/>
      <c r="BY4" s="800"/>
      <c r="BZ4" s="800"/>
      <c r="CA4" s="800"/>
      <c r="CB4" s="800"/>
      <c r="CD4" s="782" t="s">
        <v>229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230</v>
      </c>
      <c r="C5" s="745"/>
      <c r="D5" s="745"/>
      <c r="E5" s="745"/>
      <c r="F5" s="745"/>
      <c r="G5" s="745"/>
      <c r="H5" s="745"/>
      <c r="I5" s="745"/>
      <c r="J5" s="745"/>
      <c r="K5" s="745"/>
      <c r="L5" s="745"/>
      <c r="M5" s="745"/>
      <c r="N5" s="745"/>
      <c r="O5" s="745"/>
      <c r="P5" s="745"/>
      <c r="Q5" s="746"/>
      <c r="R5" s="733">
        <v>661487</v>
      </c>
      <c r="S5" s="734"/>
      <c r="T5" s="734"/>
      <c r="U5" s="734"/>
      <c r="V5" s="734"/>
      <c r="W5" s="734"/>
      <c r="X5" s="734"/>
      <c r="Y5" s="777"/>
      <c r="Z5" s="795">
        <v>12.2</v>
      </c>
      <c r="AA5" s="795"/>
      <c r="AB5" s="795"/>
      <c r="AC5" s="795"/>
      <c r="AD5" s="796">
        <v>661487</v>
      </c>
      <c r="AE5" s="796"/>
      <c r="AF5" s="796"/>
      <c r="AG5" s="796"/>
      <c r="AH5" s="796"/>
      <c r="AI5" s="796"/>
      <c r="AJ5" s="796"/>
      <c r="AK5" s="796"/>
      <c r="AL5" s="778">
        <v>22.5</v>
      </c>
      <c r="AM5" s="749"/>
      <c r="AN5" s="749"/>
      <c r="AO5" s="779"/>
      <c r="AP5" s="744" t="s">
        <v>231</v>
      </c>
      <c r="AQ5" s="745"/>
      <c r="AR5" s="745"/>
      <c r="AS5" s="745"/>
      <c r="AT5" s="745"/>
      <c r="AU5" s="745"/>
      <c r="AV5" s="745"/>
      <c r="AW5" s="745"/>
      <c r="AX5" s="745"/>
      <c r="AY5" s="745"/>
      <c r="AZ5" s="745"/>
      <c r="BA5" s="745"/>
      <c r="BB5" s="745"/>
      <c r="BC5" s="745"/>
      <c r="BD5" s="745"/>
      <c r="BE5" s="745"/>
      <c r="BF5" s="746"/>
      <c r="BG5" s="678">
        <v>656982</v>
      </c>
      <c r="BH5" s="679"/>
      <c r="BI5" s="679"/>
      <c r="BJ5" s="679"/>
      <c r="BK5" s="679"/>
      <c r="BL5" s="679"/>
      <c r="BM5" s="679"/>
      <c r="BN5" s="680"/>
      <c r="BO5" s="715">
        <v>99.3</v>
      </c>
      <c r="BP5" s="715"/>
      <c r="BQ5" s="715"/>
      <c r="BR5" s="715"/>
      <c r="BS5" s="716">
        <v>11690</v>
      </c>
      <c r="BT5" s="716"/>
      <c r="BU5" s="716"/>
      <c r="BV5" s="716"/>
      <c r="BW5" s="716"/>
      <c r="BX5" s="716"/>
      <c r="BY5" s="716"/>
      <c r="BZ5" s="716"/>
      <c r="CA5" s="716"/>
      <c r="CB5" s="766"/>
      <c r="CD5" s="782" t="s">
        <v>226</v>
      </c>
      <c r="CE5" s="783"/>
      <c r="CF5" s="783"/>
      <c r="CG5" s="783"/>
      <c r="CH5" s="783"/>
      <c r="CI5" s="783"/>
      <c r="CJ5" s="783"/>
      <c r="CK5" s="783"/>
      <c r="CL5" s="783"/>
      <c r="CM5" s="783"/>
      <c r="CN5" s="783"/>
      <c r="CO5" s="783"/>
      <c r="CP5" s="783"/>
      <c r="CQ5" s="784"/>
      <c r="CR5" s="782" t="s">
        <v>232</v>
      </c>
      <c r="CS5" s="783"/>
      <c r="CT5" s="783"/>
      <c r="CU5" s="783"/>
      <c r="CV5" s="783"/>
      <c r="CW5" s="783"/>
      <c r="CX5" s="783"/>
      <c r="CY5" s="784"/>
      <c r="CZ5" s="782" t="s">
        <v>224</v>
      </c>
      <c r="DA5" s="783"/>
      <c r="DB5" s="783"/>
      <c r="DC5" s="784"/>
      <c r="DD5" s="782" t="s">
        <v>233</v>
      </c>
      <c r="DE5" s="783"/>
      <c r="DF5" s="783"/>
      <c r="DG5" s="783"/>
      <c r="DH5" s="783"/>
      <c r="DI5" s="783"/>
      <c r="DJ5" s="783"/>
      <c r="DK5" s="783"/>
      <c r="DL5" s="783"/>
      <c r="DM5" s="783"/>
      <c r="DN5" s="783"/>
      <c r="DO5" s="783"/>
      <c r="DP5" s="784"/>
      <c r="DQ5" s="782" t="s">
        <v>234</v>
      </c>
      <c r="DR5" s="783"/>
      <c r="DS5" s="783"/>
      <c r="DT5" s="783"/>
      <c r="DU5" s="783"/>
      <c r="DV5" s="783"/>
      <c r="DW5" s="783"/>
      <c r="DX5" s="783"/>
      <c r="DY5" s="783"/>
      <c r="DZ5" s="783"/>
      <c r="EA5" s="783"/>
      <c r="EB5" s="783"/>
      <c r="EC5" s="784"/>
    </row>
    <row r="6" spans="2:143" ht="11.25" customHeight="1" x14ac:dyDescent="0.15">
      <c r="B6" s="675" t="s">
        <v>235</v>
      </c>
      <c r="C6" s="676"/>
      <c r="D6" s="676"/>
      <c r="E6" s="676"/>
      <c r="F6" s="676"/>
      <c r="G6" s="676"/>
      <c r="H6" s="676"/>
      <c r="I6" s="676"/>
      <c r="J6" s="676"/>
      <c r="K6" s="676"/>
      <c r="L6" s="676"/>
      <c r="M6" s="676"/>
      <c r="N6" s="676"/>
      <c r="O6" s="676"/>
      <c r="P6" s="676"/>
      <c r="Q6" s="677"/>
      <c r="R6" s="678">
        <v>67029</v>
      </c>
      <c r="S6" s="679"/>
      <c r="T6" s="679"/>
      <c r="U6" s="679"/>
      <c r="V6" s="679"/>
      <c r="W6" s="679"/>
      <c r="X6" s="679"/>
      <c r="Y6" s="680"/>
      <c r="Z6" s="715">
        <v>1.2</v>
      </c>
      <c r="AA6" s="715"/>
      <c r="AB6" s="715"/>
      <c r="AC6" s="715"/>
      <c r="AD6" s="716">
        <v>67029</v>
      </c>
      <c r="AE6" s="716"/>
      <c r="AF6" s="716"/>
      <c r="AG6" s="716"/>
      <c r="AH6" s="716"/>
      <c r="AI6" s="716"/>
      <c r="AJ6" s="716"/>
      <c r="AK6" s="716"/>
      <c r="AL6" s="681">
        <v>2.2999999999999998</v>
      </c>
      <c r="AM6" s="682"/>
      <c r="AN6" s="682"/>
      <c r="AO6" s="717"/>
      <c r="AP6" s="675" t="s">
        <v>236</v>
      </c>
      <c r="AQ6" s="676"/>
      <c r="AR6" s="676"/>
      <c r="AS6" s="676"/>
      <c r="AT6" s="676"/>
      <c r="AU6" s="676"/>
      <c r="AV6" s="676"/>
      <c r="AW6" s="676"/>
      <c r="AX6" s="676"/>
      <c r="AY6" s="676"/>
      <c r="AZ6" s="676"/>
      <c r="BA6" s="676"/>
      <c r="BB6" s="676"/>
      <c r="BC6" s="676"/>
      <c r="BD6" s="676"/>
      <c r="BE6" s="676"/>
      <c r="BF6" s="677"/>
      <c r="BG6" s="678">
        <v>656982</v>
      </c>
      <c r="BH6" s="679"/>
      <c r="BI6" s="679"/>
      <c r="BJ6" s="679"/>
      <c r="BK6" s="679"/>
      <c r="BL6" s="679"/>
      <c r="BM6" s="679"/>
      <c r="BN6" s="680"/>
      <c r="BO6" s="715">
        <v>99.3</v>
      </c>
      <c r="BP6" s="715"/>
      <c r="BQ6" s="715"/>
      <c r="BR6" s="715"/>
      <c r="BS6" s="716">
        <v>11690</v>
      </c>
      <c r="BT6" s="716"/>
      <c r="BU6" s="716"/>
      <c r="BV6" s="716"/>
      <c r="BW6" s="716"/>
      <c r="BX6" s="716"/>
      <c r="BY6" s="716"/>
      <c r="BZ6" s="716"/>
      <c r="CA6" s="716"/>
      <c r="CB6" s="766"/>
      <c r="CD6" s="736" t="s">
        <v>237</v>
      </c>
      <c r="CE6" s="737"/>
      <c r="CF6" s="737"/>
      <c r="CG6" s="737"/>
      <c r="CH6" s="737"/>
      <c r="CI6" s="737"/>
      <c r="CJ6" s="737"/>
      <c r="CK6" s="737"/>
      <c r="CL6" s="737"/>
      <c r="CM6" s="737"/>
      <c r="CN6" s="737"/>
      <c r="CO6" s="737"/>
      <c r="CP6" s="737"/>
      <c r="CQ6" s="738"/>
      <c r="CR6" s="678">
        <v>68242</v>
      </c>
      <c r="CS6" s="679"/>
      <c r="CT6" s="679"/>
      <c r="CU6" s="679"/>
      <c r="CV6" s="679"/>
      <c r="CW6" s="679"/>
      <c r="CX6" s="679"/>
      <c r="CY6" s="680"/>
      <c r="CZ6" s="778">
        <v>1.3</v>
      </c>
      <c r="DA6" s="749"/>
      <c r="DB6" s="749"/>
      <c r="DC6" s="781"/>
      <c r="DD6" s="684" t="s">
        <v>129</v>
      </c>
      <c r="DE6" s="679"/>
      <c r="DF6" s="679"/>
      <c r="DG6" s="679"/>
      <c r="DH6" s="679"/>
      <c r="DI6" s="679"/>
      <c r="DJ6" s="679"/>
      <c r="DK6" s="679"/>
      <c r="DL6" s="679"/>
      <c r="DM6" s="679"/>
      <c r="DN6" s="679"/>
      <c r="DO6" s="679"/>
      <c r="DP6" s="680"/>
      <c r="DQ6" s="684">
        <v>68242</v>
      </c>
      <c r="DR6" s="679"/>
      <c r="DS6" s="679"/>
      <c r="DT6" s="679"/>
      <c r="DU6" s="679"/>
      <c r="DV6" s="679"/>
      <c r="DW6" s="679"/>
      <c r="DX6" s="679"/>
      <c r="DY6" s="679"/>
      <c r="DZ6" s="679"/>
      <c r="EA6" s="679"/>
      <c r="EB6" s="679"/>
      <c r="EC6" s="722"/>
    </row>
    <row r="7" spans="2:143" ht="11.25" customHeight="1" x14ac:dyDescent="0.15">
      <c r="B7" s="675" t="s">
        <v>238</v>
      </c>
      <c r="C7" s="676"/>
      <c r="D7" s="676"/>
      <c r="E7" s="676"/>
      <c r="F7" s="676"/>
      <c r="G7" s="676"/>
      <c r="H7" s="676"/>
      <c r="I7" s="676"/>
      <c r="J7" s="676"/>
      <c r="K7" s="676"/>
      <c r="L7" s="676"/>
      <c r="M7" s="676"/>
      <c r="N7" s="676"/>
      <c r="O7" s="676"/>
      <c r="P7" s="676"/>
      <c r="Q7" s="677"/>
      <c r="R7" s="678">
        <v>500</v>
      </c>
      <c r="S7" s="679"/>
      <c r="T7" s="679"/>
      <c r="U7" s="679"/>
      <c r="V7" s="679"/>
      <c r="W7" s="679"/>
      <c r="X7" s="679"/>
      <c r="Y7" s="680"/>
      <c r="Z7" s="715">
        <v>0</v>
      </c>
      <c r="AA7" s="715"/>
      <c r="AB7" s="715"/>
      <c r="AC7" s="715"/>
      <c r="AD7" s="716">
        <v>500</v>
      </c>
      <c r="AE7" s="716"/>
      <c r="AF7" s="716"/>
      <c r="AG7" s="716"/>
      <c r="AH7" s="716"/>
      <c r="AI7" s="716"/>
      <c r="AJ7" s="716"/>
      <c r="AK7" s="716"/>
      <c r="AL7" s="681">
        <v>0</v>
      </c>
      <c r="AM7" s="682"/>
      <c r="AN7" s="682"/>
      <c r="AO7" s="717"/>
      <c r="AP7" s="675" t="s">
        <v>239</v>
      </c>
      <c r="AQ7" s="676"/>
      <c r="AR7" s="676"/>
      <c r="AS7" s="676"/>
      <c r="AT7" s="676"/>
      <c r="AU7" s="676"/>
      <c r="AV7" s="676"/>
      <c r="AW7" s="676"/>
      <c r="AX7" s="676"/>
      <c r="AY7" s="676"/>
      <c r="AZ7" s="676"/>
      <c r="BA7" s="676"/>
      <c r="BB7" s="676"/>
      <c r="BC7" s="676"/>
      <c r="BD7" s="676"/>
      <c r="BE7" s="676"/>
      <c r="BF7" s="677"/>
      <c r="BG7" s="678">
        <v>299820</v>
      </c>
      <c r="BH7" s="679"/>
      <c r="BI7" s="679"/>
      <c r="BJ7" s="679"/>
      <c r="BK7" s="679"/>
      <c r="BL7" s="679"/>
      <c r="BM7" s="679"/>
      <c r="BN7" s="680"/>
      <c r="BO7" s="715">
        <v>45.3</v>
      </c>
      <c r="BP7" s="715"/>
      <c r="BQ7" s="715"/>
      <c r="BR7" s="715"/>
      <c r="BS7" s="716">
        <v>11690</v>
      </c>
      <c r="BT7" s="716"/>
      <c r="BU7" s="716"/>
      <c r="BV7" s="716"/>
      <c r="BW7" s="716"/>
      <c r="BX7" s="716"/>
      <c r="BY7" s="716"/>
      <c r="BZ7" s="716"/>
      <c r="CA7" s="716"/>
      <c r="CB7" s="766"/>
      <c r="CD7" s="711" t="s">
        <v>240</v>
      </c>
      <c r="CE7" s="712"/>
      <c r="CF7" s="712"/>
      <c r="CG7" s="712"/>
      <c r="CH7" s="712"/>
      <c r="CI7" s="712"/>
      <c r="CJ7" s="712"/>
      <c r="CK7" s="712"/>
      <c r="CL7" s="712"/>
      <c r="CM7" s="712"/>
      <c r="CN7" s="712"/>
      <c r="CO7" s="712"/>
      <c r="CP7" s="712"/>
      <c r="CQ7" s="713"/>
      <c r="CR7" s="678">
        <v>1124140</v>
      </c>
      <c r="CS7" s="679"/>
      <c r="CT7" s="679"/>
      <c r="CU7" s="679"/>
      <c r="CV7" s="679"/>
      <c r="CW7" s="679"/>
      <c r="CX7" s="679"/>
      <c r="CY7" s="680"/>
      <c r="CZ7" s="715">
        <v>21.3</v>
      </c>
      <c r="DA7" s="715"/>
      <c r="DB7" s="715"/>
      <c r="DC7" s="715"/>
      <c r="DD7" s="684">
        <v>22243</v>
      </c>
      <c r="DE7" s="679"/>
      <c r="DF7" s="679"/>
      <c r="DG7" s="679"/>
      <c r="DH7" s="679"/>
      <c r="DI7" s="679"/>
      <c r="DJ7" s="679"/>
      <c r="DK7" s="679"/>
      <c r="DL7" s="679"/>
      <c r="DM7" s="679"/>
      <c r="DN7" s="679"/>
      <c r="DO7" s="679"/>
      <c r="DP7" s="680"/>
      <c r="DQ7" s="684">
        <v>930615</v>
      </c>
      <c r="DR7" s="679"/>
      <c r="DS7" s="679"/>
      <c r="DT7" s="679"/>
      <c r="DU7" s="679"/>
      <c r="DV7" s="679"/>
      <c r="DW7" s="679"/>
      <c r="DX7" s="679"/>
      <c r="DY7" s="679"/>
      <c r="DZ7" s="679"/>
      <c r="EA7" s="679"/>
      <c r="EB7" s="679"/>
      <c r="EC7" s="722"/>
    </row>
    <row r="8" spans="2:143" ht="11.25" customHeight="1" x14ac:dyDescent="0.15">
      <c r="B8" s="675" t="s">
        <v>241</v>
      </c>
      <c r="C8" s="676"/>
      <c r="D8" s="676"/>
      <c r="E8" s="676"/>
      <c r="F8" s="676"/>
      <c r="G8" s="676"/>
      <c r="H8" s="676"/>
      <c r="I8" s="676"/>
      <c r="J8" s="676"/>
      <c r="K8" s="676"/>
      <c r="L8" s="676"/>
      <c r="M8" s="676"/>
      <c r="N8" s="676"/>
      <c r="O8" s="676"/>
      <c r="P8" s="676"/>
      <c r="Q8" s="677"/>
      <c r="R8" s="678">
        <v>1609</v>
      </c>
      <c r="S8" s="679"/>
      <c r="T8" s="679"/>
      <c r="U8" s="679"/>
      <c r="V8" s="679"/>
      <c r="W8" s="679"/>
      <c r="X8" s="679"/>
      <c r="Y8" s="680"/>
      <c r="Z8" s="715">
        <v>0</v>
      </c>
      <c r="AA8" s="715"/>
      <c r="AB8" s="715"/>
      <c r="AC8" s="715"/>
      <c r="AD8" s="716">
        <v>1609</v>
      </c>
      <c r="AE8" s="716"/>
      <c r="AF8" s="716"/>
      <c r="AG8" s="716"/>
      <c r="AH8" s="716"/>
      <c r="AI8" s="716"/>
      <c r="AJ8" s="716"/>
      <c r="AK8" s="716"/>
      <c r="AL8" s="681">
        <v>0.1</v>
      </c>
      <c r="AM8" s="682"/>
      <c r="AN8" s="682"/>
      <c r="AO8" s="717"/>
      <c r="AP8" s="675" t="s">
        <v>242</v>
      </c>
      <c r="AQ8" s="676"/>
      <c r="AR8" s="676"/>
      <c r="AS8" s="676"/>
      <c r="AT8" s="676"/>
      <c r="AU8" s="676"/>
      <c r="AV8" s="676"/>
      <c r="AW8" s="676"/>
      <c r="AX8" s="676"/>
      <c r="AY8" s="676"/>
      <c r="AZ8" s="676"/>
      <c r="BA8" s="676"/>
      <c r="BB8" s="676"/>
      <c r="BC8" s="676"/>
      <c r="BD8" s="676"/>
      <c r="BE8" s="676"/>
      <c r="BF8" s="677"/>
      <c r="BG8" s="678">
        <v>8316</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243</v>
      </c>
      <c r="CE8" s="712"/>
      <c r="CF8" s="712"/>
      <c r="CG8" s="712"/>
      <c r="CH8" s="712"/>
      <c r="CI8" s="712"/>
      <c r="CJ8" s="712"/>
      <c r="CK8" s="712"/>
      <c r="CL8" s="712"/>
      <c r="CM8" s="712"/>
      <c r="CN8" s="712"/>
      <c r="CO8" s="712"/>
      <c r="CP8" s="712"/>
      <c r="CQ8" s="713"/>
      <c r="CR8" s="678">
        <v>884392</v>
      </c>
      <c r="CS8" s="679"/>
      <c r="CT8" s="679"/>
      <c r="CU8" s="679"/>
      <c r="CV8" s="679"/>
      <c r="CW8" s="679"/>
      <c r="CX8" s="679"/>
      <c r="CY8" s="680"/>
      <c r="CZ8" s="715">
        <v>16.7</v>
      </c>
      <c r="DA8" s="715"/>
      <c r="DB8" s="715"/>
      <c r="DC8" s="715"/>
      <c r="DD8" s="684">
        <v>14701</v>
      </c>
      <c r="DE8" s="679"/>
      <c r="DF8" s="679"/>
      <c r="DG8" s="679"/>
      <c r="DH8" s="679"/>
      <c r="DI8" s="679"/>
      <c r="DJ8" s="679"/>
      <c r="DK8" s="679"/>
      <c r="DL8" s="679"/>
      <c r="DM8" s="679"/>
      <c r="DN8" s="679"/>
      <c r="DO8" s="679"/>
      <c r="DP8" s="680"/>
      <c r="DQ8" s="684">
        <v>587890</v>
      </c>
      <c r="DR8" s="679"/>
      <c r="DS8" s="679"/>
      <c r="DT8" s="679"/>
      <c r="DU8" s="679"/>
      <c r="DV8" s="679"/>
      <c r="DW8" s="679"/>
      <c r="DX8" s="679"/>
      <c r="DY8" s="679"/>
      <c r="DZ8" s="679"/>
      <c r="EA8" s="679"/>
      <c r="EB8" s="679"/>
      <c r="EC8" s="722"/>
    </row>
    <row r="9" spans="2:143" ht="11.25" customHeight="1" x14ac:dyDescent="0.15">
      <c r="B9" s="675" t="s">
        <v>244</v>
      </c>
      <c r="C9" s="676"/>
      <c r="D9" s="676"/>
      <c r="E9" s="676"/>
      <c r="F9" s="676"/>
      <c r="G9" s="676"/>
      <c r="H9" s="676"/>
      <c r="I9" s="676"/>
      <c r="J9" s="676"/>
      <c r="K9" s="676"/>
      <c r="L9" s="676"/>
      <c r="M9" s="676"/>
      <c r="N9" s="676"/>
      <c r="O9" s="676"/>
      <c r="P9" s="676"/>
      <c r="Q9" s="677"/>
      <c r="R9" s="678">
        <v>1035</v>
      </c>
      <c r="S9" s="679"/>
      <c r="T9" s="679"/>
      <c r="U9" s="679"/>
      <c r="V9" s="679"/>
      <c r="W9" s="679"/>
      <c r="X9" s="679"/>
      <c r="Y9" s="680"/>
      <c r="Z9" s="715">
        <v>0</v>
      </c>
      <c r="AA9" s="715"/>
      <c r="AB9" s="715"/>
      <c r="AC9" s="715"/>
      <c r="AD9" s="716">
        <v>1035</v>
      </c>
      <c r="AE9" s="716"/>
      <c r="AF9" s="716"/>
      <c r="AG9" s="716"/>
      <c r="AH9" s="716"/>
      <c r="AI9" s="716"/>
      <c r="AJ9" s="716"/>
      <c r="AK9" s="716"/>
      <c r="AL9" s="681">
        <v>0</v>
      </c>
      <c r="AM9" s="682"/>
      <c r="AN9" s="682"/>
      <c r="AO9" s="717"/>
      <c r="AP9" s="675" t="s">
        <v>245</v>
      </c>
      <c r="AQ9" s="676"/>
      <c r="AR9" s="676"/>
      <c r="AS9" s="676"/>
      <c r="AT9" s="676"/>
      <c r="AU9" s="676"/>
      <c r="AV9" s="676"/>
      <c r="AW9" s="676"/>
      <c r="AX9" s="676"/>
      <c r="AY9" s="676"/>
      <c r="AZ9" s="676"/>
      <c r="BA9" s="676"/>
      <c r="BB9" s="676"/>
      <c r="BC9" s="676"/>
      <c r="BD9" s="676"/>
      <c r="BE9" s="676"/>
      <c r="BF9" s="677"/>
      <c r="BG9" s="678">
        <v>227922</v>
      </c>
      <c r="BH9" s="679"/>
      <c r="BI9" s="679"/>
      <c r="BJ9" s="679"/>
      <c r="BK9" s="679"/>
      <c r="BL9" s="679"/>
      <c r="BM9" s="679"/>
      <c r="BN9" s="680"/>
      <c r="BO9" s="715">
        <v>34.5</v>
      </c>
      <c r="BP9" s="715"/>
      <c r="BQ9" s="715"/>
      <c r="BR9" s="715"/>
      <c r="BS9" s="684" t="s">
        <v>129</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765170</v>
      </c>
      <c r="CS9" s="679"/>
      <c r="CT9" s="679"/>
      <c r="CU9" s="679"/>
      <c r="CV9" s="679"/>
      <c r="CW9" s="679"/>
      <c r="CX9" s="679"/>
      <c r="CY9" s="680"/>
      <c r="CZ9" s="715">
        <v>14.5</v>
      </c>
      <c r="DA9" s="715"/>
      <c r="DB9" s="715"/>
      <c r="DC9" s="715"/>
      <c r="DD9" s="684">
        <v>127417</v>
      </c>
      <c r="DE9" s="679"/>
      <c r="DF9" s="679"/>
      <c r="DG9" s="679"/>
      <c r="DH9" s="679"/>
      <c r="DI9" s="679"/>
      <c r="DJ9" s="679"/>
      <c r="DK9" s="679"/>
      <c r="DL9" s="679"/>
      <c r="DM9" s="679"/>
      <c r="DN9" s="679"/>
      <c r="DO9" s="679"/>
      <c r="DP9" s="680"/>
      <c r="DQ9" s="684">
        <v>565360</v>
      </c>
      <c r="DR9" s="679"/>
      <c r="DS9" s="679"/>
      <c r="DT9" s="679"/>
      <c r="DU9" s="679"/>
      <c r="DV9" s="679"/>
      <c r="DW9" s="679"/>
      <c r="DX9" s="679"/>
      <c r="DY9" s="679"/>
      <c r="DZ9" s="679"/>
      <c r="EA9" s="679"/>
      <c r="EB9" s="679"/>
      <c r="EC9" s="722"/>
    </row>
    <row r="10" spans="2:143" ht="11.25" customHeight="1" x14ac:dyDescent="0.15">
      <c r="B10" s="675" t="s">
        <v>247</v>
      </c>
      <c r="C10" s="676"/>
      <c r="D10" s="676"/>
      <c r="E10" s="676"/>
      <c r="F10" s="676"/>
      <c r="G10" s="676"/>
      <c r="H10" s="676"/>
      <c r="I10" s="676"/>
      <c r="J10" s="676"/>
      <c r="K10" s="676"/>
      <c r="L10" s="676"/>
      <c r="M10" s="676"/>
      <c r="N10" s="676"/>
      <c r="O10" s="676"/>
      <c r="P10" s="676"/>
      <c r="Q10" s="677"/>
      <c r="R10" s="678" t="s">
        <v>248</v>
      </c>
      <c r="S10" s="679"/>
      <c r="T10" s="679"/>
      <c r="U10" s="679"/>
      <c r="V10" s="679"/>
      <c r="W10" s="679"/>
      <c r="X10" s="679"/>
      <c r="Y10" s="680"/>
      <c r="Z10" s="715" t="s">
        <v>129</v>
      </c>
      <c r="AA10" s="715"/>
      <c r="AB10" s="715"/>
      <c r="AC10" s="715"/>
      <c r="AD10" s="716" t="s">
        <v>129</v>
      </c>
      <c r="AE10" s="716"/>
      <c r="AF10" s="716"/>
      <c r="AG10" s="716"/>
      <c r="AH10" s="716"/>
      <c r="AI10" s="716"/>
      <c r="AJ10" s="716"/>
      <c r="AK10" s="716"/>
      <c r="AL10" s="681" t="s">
        <v>129</v>
      </c>
      <c r="AM10" s="682"/>
      <c r="AN10" s="682"/>
      <c r="AO10" s="717"/>
      <c r="AP10" s="675" t="s">
        <v>249</v>
      </c>
      <c r="AQ10" s="676"/>
      <c r="AR10" s="676"/>
      <c r="AS10" s="676"/>
      <c r="AT10" s="676"/>
      <c r="AU10" s="676"/>
      <c r="AV10" s="676"/>
      <c r="AW10" s="676"/>
      <c r="AX10" s="676"/>
      <c r="AY10" s="676"/>
      <c r="AZ10" s="676"/>
      <c r="BA10" s="676"/>
      <c r="BB10" s="676"/>
      <c r="BC10" s="676"/>
      <c r="BD10" s="676"/>
      <c r="BE10" s="676"/>
      <c r="BF10" s="677"/>
      <c r="BG10" s="678">
        <v>29048</v>
      </c>
      <c r="BH10" s="679"/>
      <c r="BI10" s="679"/>
      <c r="BJ10" s="679"/>
      <c r="BK10" s="679"/>
      <c r="BL10" s="679"/>
      <c r="BM10" s="679"/>
      <c r="BN10" s="680"/>
      <c r="BO10" s="715">
        <v>4.4000000000000004</v>
      </c>
      <c r="BP10" s="715"/>
      <c r="BQ10" s="715"/>
      <c r="BR10" s="715"/>
      <c r="BS10" s="684">
        <v>4840</v>
      </c>
      <c r="BT10" s="679"/>
      <c r="BU10" s="679"/>
      <c r="BV10" s="679"/>
      <c r="BW10" s="679"/>
      <c r="BX10" s="679"/>
      <c r="BY10" s="679"/>
      <c r="BZ10" s="679"/>
      <c r="CA10" s="679"/>
      <c r="CB10" s="722"/>
      <c r="CD10" s="711" t="s">
        <v>250</v>
      </c>
      <c r="CE10" s="712"/>
      <c r="CF10" s="712"/>
      <c r="CG10" s="712"/>
      <c r="CH10" s="712"/>
      <c r="CI10" s="712"/>
      <c r="CJ10" s="712"/>
      <c r="CK10" s="712"/>
      <c r="CL10" s="712"/>
      <c r="CM10" s="712"/>
      <c r="CN10" s="712"/>
      <c r="CO10" s="712"/>
      <c r="CP10" s="712"/>
      <c r="CQ10" s="713"/>
      <c r="CR10" s="678">
        <v>1223</v>
      </c>
      <c r="CS10" s="679"/>
      <c r="CT10" s="679"/>
      <c r="CU10" s="679"/>
      <c r="CV10" s="679"/>
      <c r="CW10" s="679"/>
      <c r="CX10" s="679"/>
      <c r="CY10" s="680"/>
      <c r="CZ10" s="715">
        <v>0</v>
      </c>
      <c r="DA10" s="715"/>
      <c r="DB10" s="715"/>
      <c r="DC10" s="715"/>
      <c r="DD10" s="684" t="s">
        <v>129</v>
      </c>
      <c r="DE10" s="679"/>
      <c r="DF10" s="679"/>
      <c r="DG10" s="679"/>
      <c r="DH10" s="679"/>
      <c r="DI10" s="679"/>
      <c r="DJ10" s="679"/>
      <c r="DK10" s="679"/>
      <c r="DL10" s="679"/>
      <c r="DM10" s="679"/>
      <c r="DN10" s="679"/>
      <c r="DO10" s="679"/>
      <c r="DP10" s="680"/>
      <c r="DQ10" s="684">
        <v>199</v>
      </c>
      <c r="DR10" s="679"/>
      <c r="DS10" s="679"/>
      <c r="DT10" s="679"/>
      <c r="DU10" s="679"/>
      <c r="DV10" s="679"/>
      <c r="DW10" s="679"/>
      <c r="DX10" s="679"/>
      <c r="DY10" s="679"/>
      <c r="DZ10" s="679"/>
      <c r="EA10" s="679"/>
      <c r="EB10" s="679"/>
      <c r="EC10" s="722"/>
    </row>
    <row r="11" spans="2:143" ht="11.25" customHeight="1" x14ac:dyDescent="0.15">
      <c r="B11" s="675" t="s">
        <v>251</v>
      </c>
      <c r="C11" s="676"/>
      <c r="D11" s="676"/>
      <c r="E11" s="676"/>
      <c r="F11" s="676"/>
      <c r="G11" s="676"/>
      <c r="H11" s="676"/>
      <c r="I11" s="676"/>
      <c r="J11" s="676"/>
      <c r="K11" s="676"/>
      <c r="L11" s="676"/>
      <c r="M11" s="676"/>
      <c r="N11" s="676"/>
      <c r="O11" s="676"/>
      <c r="P11" s="676"/>
      <c r="Q11" s="677"/>
      <c r="R11" s="678">
        <v>106707</v>
      </c>
      <c r="S11" s="679"/>
      <c r="T11" s="679"/>
      <c r="U11" s="679"/>
      <c r="V11" s="679"/>
      <c r="W11" s="679"/>
      <c r="X11" s="679"/>
      <c r="Y11" s="680"/>
      <c r="Z11" s="681">
        <v>2</v>
      </c>
      <c r="AA11" s="682"/>
      <c r="AB11" s="682"/>
      <c r="AC11" s="683"/>
      <c r="AD11" s="684">
        <v>106707</v>
      </c>
      <c r="AE11" s="679"/>
      <c r="AF11" s="679"/>
      <c r="AG11" s="679"/>
      <c r="AH11" s="679"/>
      <c r="AI11" s="679"/>
      <c r="AJ11" s="679"/>
      <c r="AK11" s="680"/>
      <c r="AL11" s="681">
        <v>3.6</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34534</v>
      </c>
      <c r="BH11" s="679"/>
      <c r="BI11" s="679"/>
      <c r="BJ11" s="679"/>
      <c r="BK11" s="679"/>
      <c r="BL11" s="679"/>
      <c r="BM11" s="679"/>
      <c r="BN11" s="680"/>
      <c r="BO11" s="715">
        <v>5.2</v>
      </c>
      <c r="BP11" s="715"/>
      <c r="BQ11" s="715"/>
      <c r="BR11" s="715"/>
      <c r="BS11" s="684">
        <v>6850</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390945</v>
      </c>
      <c r="CS11" s="679"/>
      <c r="CT11" s="679"/>
      <c r="CU11" s="679"/>
      <c r="CV11" s="679"/>
      <c r="CW11" s="679"/>
      <c r="CX11" s="679"/>
      <c r="CY11" s="680"/>
      <c r="CZ11" s="715">
        <v>7.4</v>
      </c>
      <c r="DA11" s="715"/>
      <c r="DB11" s="715"/>
      <c r="DC11" s="715"/>
      <c r="DD11" s="684">
        <v>210941</v>
      </c>
      <c r="DE11" s="679"/>
      <c r="DF11" s="679"/>
      <c r="DG11" s="679"/>
      <c r="DH11" s="679"/>
      <c r="DI11" s="679"/>
      <c r="DJ11" s="679"/>
      <c r="DK11" s="679"/>
      <c r="DL11" s="679"/>
      <c r="DM11" s="679"/>
      <c r="DN11" s="679"/>
      <c r="DO11" s="679"/>
      <c r="DP11" s="680"/>
      <c r="DQ11" s="684">
        <v>100566</v>
      </c>
      <c r="DR11" s="679"/>
      <c r="DS11" s="679"/>
      <c r="DT11" s="679"/>
      <c r="DU11" s="679"/>
      <c r="DV11" s="679"/>
      <c r="DW11" s="679"/>
      <c r="DX11" s="679"/>
      <c r="DY11" s="679"/>
      <c r="DZ11" s="679"/>
      <c r="EA11" s="679"/>
      <c r="EB11" s="679"/>
      <c r="EC11" s="722"/>
    </row>
    <row r="12" spans="2:143" ht="11.25" customHeight="1" x14ac:dyDescent="0.15">
      <c r="B12" s="675" t="s">
        <v>254</v>
      </c>
      <c r="C12" s="676"/>
      <c r="D12" s="676"/>
      <c r="E12" s="676"/>
      <c r="F12" s="676"/>
      <c r="G12" s="676"/>
      <c r="H12" s="676"/>
      <c r="I12" s="676"/>
      <c r="J12" s="676"/>
      <c r="K12" s="676"/>
      <c r="L12" s="676"/>
      <c r="M12" s="676"/>
      <c r="N12" s="676"/>
      <c r="O12" s="676"/>
      <c r="P12" s="676"/>
      <c r="Q12" s="677"/>
      <c r="R12" s="678" t="s">
        <v>129</v>
      </c>
      <c r="S12" s="679"/>
      <c r="T12" s="679"/>
      <c r="U12" s="679"/>
      <c r="V12" s="679"/>
      <c r="W12" s="679"/>
      <c r="X12" s="679"/>
      <c r="Y12" s="680"/>
      <c r="Z12" s="715" t="s">
        <v>248</v>
      </c>
      <c r="AA12" s="715"/>
      <c r="AB12" s="715"/>
      <c r="AC12" s="715"/>
      <c r="AD12" s="716" t="s">
        <v>129</v>
      </c>
      <c r="AE12" s="716"/>
      <c r="AF12" s="716"/>
      <c r="AG12" s="716"/>
      <c r="AH12" s="716"/>
      <c r="AI12" s="716"/>
      <c r="AJ12" s="716"/>
      <c r="AK12" s="716"/>
      <c r="AL12" s="681" t="s">
        <v>129</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287548</v>
      </c>
      <c r="BH12" s="679"/>
      <c r="BI12" s="679"/>
      <c r="BJ12" s="679"/>
      <c r="BK12" s="679"/>
      <c r="BL12" s="679"/>
      <c r="BM12" s="679"/>
      <c r="BN12" s="680"/>
      <c r="BO12" s="715">
        <v>43.5</v>
      </c>
      <c r="BP12" s="715"/>
      <c r="BQ12" s="715"/>
      <c r="BR12" s="715"/>
      <c r="BS12" s="684" t="s">
        <v>129</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71351</v>
      </c>
      <c r="CS12" s="679"/>
      <c r="CT12" s="679"/>
      <c r="CU12" s="679"/>
      <c r="CV12" s="679"/>
      <c r="CW12" s="679"/>
      <c r="CX12" s="679"/>
      <c r="CY12" s="680"/>
      <c r="CZ12" s="715">
        <v>1.3</v>
      </c>
      <c r="DA12" s="715"/>
      <c r="DB12" s="715"/>
      <c r="DC12" s="715"/>
      <c r="DD12" s="684" t="s">
        <v>129</v>
      </c>
      <c r="DE12" s="679"/>
      <c r="DF12" s="679"/>
      <c r="DG12" s="679"/>
      <c r="DH12" s="679"/>
      <c r="DI12" s="679"/>
      <c r="DJ12" s="679"/>
      <c r="DK12" s="679"/>
      <c r="DL12" s="679"/>
      <c r="DM12" s="679"/>
      <c r="DN12" s="679"/>
      <c r="DO12" s="679"/>
      <c r="DP12" s="680"/>
      <c r="DQ12" s="684">
        <v>46571</v>
      </c>
      <c r="DR12" s="679"/>
      <c r="DS12" s="679"/>
      <c r="DT12" s="679"/>
      <c r="DU12" s="679"/>
      <c r="DV12" s="679"/>
      <c r="DW12" s="679"/>
      <c r="DX12" s="679"/>
      <c r="DY12" s="679"/>
      <c r="DZ12" s="679"/>
      <c r="EA12" s="679"/>
      <c r="EB12" s="679"/>
      <c r="EC12" s="722"/>
    </row>
    <row r="13" spans="2:143" ht="11.25" customHeight="1" x14ac:dyDescent="0.15">
      <c r="B13" s="675" t="s">
        <v>257</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248</v>
      </c>
      <c r="AE13" s="716"/>
      <c r="AF13" s="716"/>
      <c r="AG13" s="716"/>
      <c r="AH13" s="716"/>
      <c r="AI13" s="716"/>
      <c r="AJ13" s="716"/>
      <c r="AK13" s="716"/>
      <c r="AL13" s="681" t="s">
        <v>129</v>
      </c>
      <c r="AM13" s="682"/>
      <c r="AN13" s="682"/>
      <c r="AO13" s="717"/>
      <c r="AP13" s="675" t="s">
        <v>258</v>
      </c>
      <c r="AQ13" s="676"/>
      <c r="AR13" s="676"/>
      <c r="AS13" s="676"/>
      <c r="AT13" s="676"/>
      <c r="AU13" s="676"/>
      <c r="AV13" s="676"/>
      <c r="AW13" s="676"/>
      <c r="AX13" s="676"/>
      <c r="AY13" s="676"/>
      <c r="AZ13" s="676"/>
      <c r="BA13" s="676"/>
      <c r="BB13" s="676"/>
      <c r="BC13" s="676"/>
      <c r="BD13" s="676"/>
      <c r="BE13" s="676"/>
      <c r="BF13" s="677"/>
      <c r="BG13" s="678">
        <v>283029</v>
      </c>
      <c r="BH13" s="679"/>
      <c r="BI13" s="679"/>
      <c r="BJ13" s="679"/>
      <c r="BK13" s="679"/>
      <c r="BL13" s="679"/>
      <c r="BM13" s="679"/>
      <c r="BN13" s="680"/>
      <c r="BO13" s="715">
        <v>42.8</v>
      </c>
      <c r="BP13" s="715"/>
      <c r="BQ13" s="715"/>
      <c r="BR13" s="715"/>
      <c r="BS13" s="684" t="s">
        <v>129</v>
      </c>
      <c r="BT13" s="679"/>
      <c r="BU13" s="679"/>
      <c r="BV13" s="679"/>
      <c r="BW13" s="679"/>
      <c r="BX13" s="679"/>
      <c r="BY13" s="679"/>
      <c r="BZ13" s="679"/>
      <c r="CA13" s="679"/>
      <c r="CB13" s="722"/>
      <c r="CD13" s="711" t="s">
        <v>259</v>
      </c>
      <c r="CE13" s="712"/>
      <c r="CF13" s="712"/>
      <c r="CG13" s="712"/>
      <c r="CH13" s="712"/>
      <c r="CI13" s="712"/>
      <c r="CJ13" s="712"/>
      <c r="CK13" s="712"/>
      <c r="CL13" s="712"/>
      <c r="CM13" s="712"/>
      <c r="CN13" s="712"/>
      <c r="CO13" s="712"/>
      <c r="CP13" s="712"/>
      <c r="CQ13" s="713"/>
      <c r="CR13" s="678">
        <v>633629</v>
      </c>
      <c r="CS13" s="679"/>
      <c r="CT13" s="679"/>
      <c r="CU13" s="679"/>
      <c r="CV13" s="679"/>
      <c r="CW13" s="679"/>
      <c r="CX13" s="679"/>
      <c r="CY13" s="680"/>
      <c r="CZ13" s="715">
        <v>12</v>
      </c>
      <c r="DA13" s="715"/>
      <c r="DB13" s="715"/>
      <c r="DC13" s="715"/>
      <c r="DD13" s="684">
        <v>64182</v>
      </c>
      <c r="DE13" s="679"/>
      <c r="DF13" s="679"/>
      <c r="DG13" s="679"/>
      <c r="DH13" s="679"/>
      <c r="DI13" s="679"/>
      <c r="DJ13" s="679"/>
      <c r="DK13" s="679"/>
      <c r="DL13" s="679"/>
      <c r="DM13" s="679"/>
      <c r="DN13" s="679"/>
      <c r="DO13" s="679"/>
      <c r="DP13" s="680"/>
      <c r="DQ13" s="684">
        <v>535305</v>
      </c>
      <c r="DR13" s="679"/>
      <c r="DS13" s="679"/>
      <c r="DT13" s="679"/>
      <c r="DU13" s="679"/>
      <c r="DV13" s="679"/>
      <c r="DW13" s="679"/>
      <c r="DX13" s="679"/>
      <c r="DY13" s="679"/>
      <c r="DZ13" s="679"/>
      <c r="EA13" s="679"/>
      <c r="EB13" s="679"/>
      <c r="EC13" s="722"/>
    </row>
    <row r="14" spans="2:143" ht="11.25" customHeight="1" x14ac:dyDescent="0.15">
      <c r="B14" s="675" t="s">
        <v>260</v>
      </c>
      <c r="C14" s="676"/>
      <c r="D14" s="676"/>
      <c r="E14" s="676"/>
      <c r="F14" s="676"/>
      <c r="G14" s="676"/>
      <c r="H14" s="676"/>
      <c r="I14" s="676"/>
      <c r="J14" s="676"/>
      <c r="K14" s="676"/>
      <c r="L14" s="676"/>
      <c r="M14" s="676"/>
      <c r="N14" s="676"/>
      <c r="O14" s="676"/>
      <c r="P14" s="676"/>
      <c r="Q14" s="677"/>
      <c r="R14" s="678">
        <v>7115</v>
      </c>
      <c r="S14" s="679"/>
      <c r="T14" s="679"/>
      <c r="U14" s="679"/>
      <c r="V14" s="679"/>
      <c r="W14" s="679"/>
      <c r="X14" s="679"/>
      <c r="Y14" s="680"/>
      <c r="Z14" s="715">
        <v>0.1</v>
      </c>
      <c r="AA14" s="715"/>
      <c r="AB14" s="715"/>
      <c r="AC14" s="715"/>
      <c r="AD14" s="716">
        <v>7115</v>
      </c>
      <c r="AE14" s="716"/>
      <c r="AF14" s="716"/>
      <c r="AG14" s="716"/>
      <c r="AH14" s="716"/>
      <c r="AI14" s="716"/>
      <c r="AJ14" s="716"/>
      <c r="AK14" s="716"/>
      <c r="AL14" s="681">
        <v>0.2</v>
      </c>
      <c r="AM14" s="682"/>
      <c r="AN14" s="682"/>
      <c r="AO14" s="717"/>
      <c r="AP14" s="675" t="s">
        <v>261</v>
      </c>
      <c r="AQ14" s="676"/>
      <c r="AR14" s="676"/>
      <c r="AS14" s="676"/>
      <c r="AT14" s="676"/>
      <c r="AU14" s="676"/>
      <c r="AV14" s="676"/>
      <c r="AW14" s="676"/>
      <c r="AX14" s="676"/>
      <c r="AY14" s="676"/>
      <c r="AZ14" s="676"/>
      <c r="BA14" s="676"/>
      <c r="BB14" s="676"/>
      <c r="BC14" s="676"/>
      <c r="BD14" s="676"/>
      <c r="BE14" s="676"/>
      <c r="BF14" s="677"/>
      <c r="BG14" s="678">
        <v>10235</v>
      </c>
      <c r="BH14" s="679"/>
      <c r="BI14" s="679"/>
      <c r="BJ14" s="679"/>
      <c r="BK14" s="679"/>
      <c r="BL14" s="679"/>
      <c r="BM14" s="679"/>
      <c r="BN14" s="680"/>
      <c r="BO14" s="715">
        <v>1.5</v>
      </c>
      <c r="BP14" s="715"/>
      <c r="BQ14" s="715"/>
      <c r="BR14" s="715"/>
      <c r="BS14" s="684" t="s">
        <v>129</v>
      </c>
      <c r="BT14" s="679"/>
      <c r="BU14" s="679"/>
      <c r="BV14" s="679"/>
      <c r="BW14" s="679"/>
      <c r="BX14" s="679"/>
      <c r="BY14" s="679"/>
      <c r="BZ14" s="679"/>
      <c r="CA14" s="679"/>
      <c r="CB14" s="722"/>
      <c r="CD14" s="711" t="s">
        <v>262</v>
      </c>
      <c r="CE14" s="712"/>
      <c r="CF14" s="712"/>
      <c r="CG14" s="712"/>
      <c r="CH14" s="712"/>
      <c r="CI14" s="712"/>
      <c r="CJ14" s="712"/>
      <c r="CK14" s="712"/>
      <c r="CL14" s="712"/>
      <c r="CM14" s="712"/>
      <c r="CN14" s="712"/>
      <c r="CO14" s="712"/>
      <c r="CP14" s="712"/>
      <c r="CQ14" s="713"/>
      <c r="CR14" s="678">
        <v>466186</v>
      </c>
      <c r="CS14" s="679"/>
      <c r="CT14" s="679"/>
      <c r="CU14" s="679"/>
      <c r="CV14" s="679"/>
      <c r="CW14" s="679"/>
      <c r="CX14" s="679"/>
      <c r="CY14" s="680"/>
      <c r="CZ14" s="715">
        <v>8.8000000000000007</v>
      </c>
      <c r="DA14" s="715"/>
      <c r="DB14" s="715"/>
      <c r="DC14" s="715"/>
      <c r="DD14" s="684">
        <v>284126</v>
      </c>
      <c r="DE14" s="679"/>
      <c r="DF14" s="679"/>
      <c r="DG14" s="679"/>
      <c r="DH14" s="679"/>
      <c r="DI14" s="679"/>
      <c r="DJ14" s="679"/>
      <c r="DK14" s="679"/>
      <c r="DL14" s="679"/>
      <c r="DM14" s="679"/>
      <c r="DN14" s="679"/>
      <c r="DO14" s="679"/>
      <c r="DP14" s="680"/>
      <c r="DQ14" s="684">
        <v>185028</v>
      </c>
      <c r="DR14" s="679"/>
      <c r="DS14" s="679"/>
      <c r="DT14" s="679"/>
      <c r="DU14" s="679"/>
      <c r="DV14" s="679"/>
      <c r="DW14" s="679"/>
      <c r="DX14" s="679"/>
      <c r="DY14" s="679"/>
      <c r="DZ14" s="679"/>
      <c r="EA14" s="679"/>
      <c r="EB14" s="679"/>
      <c r="EC14" s="722"/>
    </row>
    <row r="15" spans="2:143" ht="11.25" customHeight="1" x14ac:dyDescent="0.15">
      <c r="B15" s="675" t="s">
        <v>263</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248</v>
      </c>
      <c r="AM15" s="682"/>
      <c r="AN15" s="682"/>
      <c r="AO15" s="717"/>
      <c r="AP15" s="675" t="s">
        <v>264</v>
      </c>
      <c r="AQ15" s="676"/>
      <c r="AR15" s="676"/>
      <c r="AS15" s="676"/>
      <c r="AT15" s="676"/>
      <c r="AU15" s="676"/>
      <c r="AV15" s="676"/>
      <c r="AW15" s="676"/>
      <c r="AX15" s="676"/>
      <c r="AY15" s="676"/>
      <c r="AZ15" s="676"/>
      <c r="BA15" s="676"/>
      <c r="BB15" s="676"/>
      <c r="BC15" s="676"/>
      <c r="BD15" s="676"/>
      <c r="BE15" s="676"/>
      <c r="BF15" s="677"/>
      <c r="BG15" s="678">
        <v>59379</v>
      </c>
      <c r="BH15" s="679"/>
      <c r="BI15" s="679"/>
      <c r="BJ15" s="679"/>
      <c r="BK15" s="679"/>
      <c r="BL15" s="679"/>
      <c r="BM15" s="679"/>
      <c r="BN15" s="680"/>
      <c r="BO15" s="715">
        <v>9</v>
      </c>
      <c r="BP15" s="715"/>
      <c r="BQ15" s="715"/>
      <c r="BR15" s="715"/>
      <c r="BS15" s="684" t="s">
        <v>129</v>
      </c>
      <c r="BT15" s="679"/>
      <c r="BU15" s="679"/>
      <c r="BV15" s="679"/>
      <c r="BW15" s="679"/>
      <c r="BX15" s="679"/>
      <c r="BY15" s="679"/>
      <c r="BZ15" s="679"/>
      <c r="CA15" s="679"/>
      <c r="CB15" s="722"/>
      <c r="CD15" s="711" t="s">
        <v>265</v>
      </c>
      <c r="CE15" s="712"/>
      <c r="CF15" s="712"/>
      <c r="CG15" s="712"/>
      <c r="CH15" s="712"/>
      <c r="CI15" s="712"/>
      <c r="CJ15" s="712"/>
      <c r="CK15" s="712"/>
      <c r="CL15" s="712"/>
      <c r="CM15" s="712"/>
      <c r="CN15" s="712"/>
      <c r="CO15" s="712"/>
      <c r="CP15" s="712"/>
      <c r="CQ15" s="713"/>
      <c r="CR15" s="678">
        <v>369503</v>
      </c>
      <c r="CS15" s="679"/>
      <c r="CT15" s="679"/>
      <c r="CU15" s="679"/>
      <c r="CV15" s="679"/>
      <c r="CW15" s="679"/>
      <c r="CX15" s="679"/>
      <c r="CY15" s="680"/>
      <c r="CZ15" s="715">
        <v>7</v>
      </c>
      <c r="DA15" s="715"/>
      <c r="DB15" s="715"/>
      <c r="DC15" s="715"/>
      <c r="DD15" s="684">
        <v>14841</v>
      </c>
      <c r="DE15" s="679"/>
      <c r="DF15" s="679"/>
      <c r="DG15" s="679"/>
      <c r="DH15" s="679"/>
      <c r="DI15" s="679"/>
      <c r="DJ15" s="679"/>
      <c r="DK15" s="679"/>
      <c r="DL15" s="679"/>
      <c r="DM15" s="679"/>
      <c r="DN15" s="679"/>
      <c r="DO15" s="679"/>
      <c r="DP15" s="680"/>
      <c r="DQ15" s="684">
        <v>316414</v>
      </c>
      <c r="DR15" s="679"/>
      <c r="DS15" s="679"/>
      <c r="DT15" s="679"/>
      <c r="DU15" s="679"/>
      <c r="DV15" s="679"/>
      <c r="DW15" s="679"/>
      <c r="DX15" s="679"/>
      <c r="DY15" s="679"/>
      <c r="DZ15" s="679"/>
      <c r="EA15" s="679"/>
      <c r="EB15" s="679"/>
      <c r="EC15" s="722"/>
    </row>
    <row r="16" spans="2:143" ht="11.25" customHeight="1" x14ac:dyDescent="0.15">
      <c r="B16" s="675" t="s">
        <v>266</v>
      </c>
      <c r="C16" s="676"/>
      <c r="D16" s="676"/>
      <c r="E16" s="676"/>
      <c r="F16" s="676"/>
      <c r="G16" s="676"/>
      <c r="H16" s="676"/>
      <c r="I16" s="676"/>
      <c r="J16" s="676"/>
      <c r="K16" s="676"/>
      <c r="L16" s="676"/>
      <c r="M16" s="676"/>
      <c r="N16" s="676"/>
      <c r="O16" s="676"/>
      <c r="P16" s="676"/>
      <c r="Q16" s="677"/>
      <c r="R16" s="678">
        <v>2054</v>
      </c>
      <c r="S16" s="679"/>
      <c r="T16" s="679"/>
      <c r="U16" s="679"/>
      <c r="V16" s="679"/>
      <c r="W16" s="679"/>
      <c r="X16" s="679"/>
      <c r="Y16" s="680"/>
      <c r="Z16" s="715">
        <v>0</v>
      </c>
      <c r="AA16" s="715"/>
      <c r="AB16" s="715"/>
      <c r="AC16" s="715"/>
      <c r="AD16" s="716">
        <v>2054</v>
      </c>
      <c r="AE16" s="716"/>
      <c r="AF16" s="716"/>
      <c r="AG16" s="716"/>
      <c r="AH16" s="716"/>
      <c r="AI16" s="716"/>
      <c r="AJ16" s="716"/>
      <c r="AK16" s="716"/>
      <c r="AL16" s="681">
        <v>0.1</v>
      </c>
      <c r="AM16" s="682"/>
      <c r="AN16" s="682"/>
      <c r="AO16" s="717"/>
      <c r="AP16" s="675" t="s">
        <v>267</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268</v>
      </c>
      <c r="CE16" s="712"/>
      <c r="CF16" s="712"/>
      <c r="CG16" s="712"/>
      <c r="CH16" s="712"/>
      <c r="CI16" s="712"/>
      <c r="CJ16" s="712"/>
      <c r="CK16" s="712"/>
      <c r="CL16" s="712"/>
      <c r="CM16" s="712"/>
      <c r="CN16" s="712"/>
      <c r="CO16" s="712"/>
      <c r="CP16" s="712"/>
      <c r="CQ16" s="713"/>
      <c r="CR16" s="678" t="s">
        <v>129</v>
      </c>
      <c r="CS16" s="679"/>
      <c r="CT16" s="679"/>
      <c r="CU16" s="679"/>
      <c r="CV16" s="679"/>
      <c r="CW16" s="679"/>
      <c r="CX16" s="679"/>
      <c r="CY16" s="680"/>
      <c r="CZ16" s="715" t="s">
        <v>129</v>
      </c>
      <c r="DA16" s="715"/>
      <c r="DB16" s="715"/>
      <c r="DC16" s="715"/>
      <c r="DD16" s="684" t="s">
        <v>129</v>
      </c>
      <c r="DE16" s="679"/>
      <c r="DF16" s="679"/>
      <c r="DG16" s="679"/>
      <c r="DH16" s="679"/>
      <c r="DI16" s="679"/>
      <c r="DJ16" s="679"/>
      <c r="DK16" s="679"/>
      <c r="DL16" s="679"/>
      <c r="DM16" s="679"/>
      <c r="DN16" s="679"/>
      <c r="DO16" s="679"/>
      <c r="DP16" s="680"/>
      <c r="DQ16" s="684" t="s">
        <v>129</v>
      </c>
      <c r="DR16" s="679"/>
      <c r="DS16" s="679"/>
      <c r="DT16" s="679"/>
      <c r="DU16" s="679"/>
      <c r="DV16" s="679"/>
      <c r="DW16" s="679"/>
      <c r="DX16" s="679"/>
      <c r="DY16" s="679"/>
      <c r="DZ16" s="679"/>
      <c r="EA16" s="679"/>
      <c r="EB16" s="679"/>
      <c r="EC16" s="722"/>
    </row>
    <row r="17" spans="2:133" ht="11.25" customHeight="1" x14ac:dyDescent="0.15">
      <c r="B17" s="675" t="s">
        <v>269</v>
      </c>
      <c r="C17" s="676"/>
      <c r="D17" s="676"/>
      <c r="E17" s="676"/>
      <c r="F17" s="676"/>
      <c r="G17" s="676"/>
      <c r="H17" s="676"/>
      <c r="I17" s="676"/>
      <c r="J17" s="676"/>
      <c r="K17" s="676"/>
      <c r="L17" s="676"/>
      <c r="M17" s="676"/>
      <c r="N17" s="676"/>
      <c r="O17" s="676"/>
      <c r="P17" s="676"/>
      <c r="Q17" s="677"/>
      <c r="R17" s="678">
        <v>9780</v>
      </c>
      <c r="S17" s="679"/>
      <c r="T17" s="679"/>
      <c r="U17" s="679"/>
      <c r="V17" s="679"/>
      <c r="W17" s="679"/>
      <c r="X17" s="679"/>
      <c r="Y17" s="680"/>
      <c r="Z17" s="715">
        <v>0.2</v>
      </c>
      <c r="AA17" s="715"/>
      <c r="AB17" s="715"/>
      <c r="AC17" s="715"/>
      <c r="AD17" s="716">
        <v>9780</v>
      </c>
      <c r="AE17" s="716"/>
      <c r="AF17" s="716"/>
      <c r="AG17" s="716"/>
      <c r="AH17" s="716"/>
      <c r="AI17" s="716"/>
      <c r="AJ17" s="716"/>
      <c r="AK17" s="716"/>
      <c r="AL17" s="681">
        <v>0.3</v>
      </c>
      <c r="AM17" s="682"/>
      <c r="AN17" s="682"/>
      <c r="AO17" s="717"/>
      <c r="AP17" s="675" t="s">
        <v>270</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271</v>
      </c>
      <c r="CE17" s="712"/>
      <c r="CF17" s="712"/>
      <c r="CG17" s="712"/>
      <c r="CH17" s="712"/>
      <c r="CI17" s="712"/>
      <c r="CJ17" s="712"/>
      <c r="CK17" s="712"/>
      <c r="CL17" s="712"/>
      <c r="CM17" s="712"/>
      <c r="CN17" s="712"/>
      <c r="CO17" s="712"/>
      <c r="CP17" s="712"/>
      <c r="CQ17" s="713"/>
      <c r="CR17" s="678">
        <v>495336</v>
      </c>
      <c r="CS17" s="679"/>
      <c r="CT17" s="679"/>
      <c r="CU17" s="679"/>
      <c r="CV17" s="679"/>
      <c r="CW17" s="679"/>
      <c r="CX17" s="679"/>
      <c r="CY17" s="680"/>
      <c r="CZ17" s="715">
        <v>9.4</v>
      </c>
      <c r="DA17" s="715"/>
      <c r="DB17" s="715"/>
      <c r="DC17" s="715"/>
      <c r="DD17" s="684" t="s">
        <v>129</v>
      </c>
      <c r="DE17" s="679"/>
      <c r="DF17" s="679"/>
      <c r="DG17" s="679"/>
      <c r="DH17" s="679"/>
      <c r="DI17" s="679"/>
      <c r="DJ17" s="679"/>
      <c r="DK17" s="679"/>
      <c r="DL17" s="679"/>
      <c r="DM17" s="679"/>
      <c r="DN17" s="679"/>
      <c r="DO17" s="679"/>
      <c r="DP17" s="680"/>
      <c r="DQ17" s="684">
        <v>463453</v>
      </c>
      <c r="DR17" s="679"/>
      <c r="DS17" s="679"/>
      <c r="DT17" s="679"/>
      <c r="DU17" s="679"/>
      <c r="DV17" s="679"/>
      <c r="DW17" s="679"/>
      <c r="DX17" s="679"/>
      <c r="DY17" s="679"/>
      <c r="DZ17" s="679"/>
      <c r="EA17" s="679"/>
      <c r="EB17" s="679"/>
      <c r="EC17" s="722"/>
    </row>
    <row r="18" spans="2:133" ht="11.25" customHeight="1" x14ac:dyDescent="0.15">
      <c r="B18" s="675" t="s">
        <v>272</v>
      </c>
      <c r="C18" s="676"/>
      <c r="D18" s="676"/>
      <c r="E18" s="676"/>
      <c r="F18" s="676"/>
      <c r="G18" s="676"/>
      <c r="H18" s="676"/>
      <c r="I18" s="676"/>
      <c r="J18" s="676"/>
      <c r="K18" s="676"/>
      <c r="L18" s="676"/>
      <c r="M18" s="676"/>
      <c r="N18" s="676"/>
      <c r="O18" s="676"/>
      <c r="P18" s="676"/>
      <c r="Q18" s="677"/>
      <c r="R18" s="678">
        <v>1395</v>
      </c>
      <c r="S18" s="679"/>
      <c r="T18" s="679"/>
      <c r="U18" s="679"/>
      <c r="V18" s="679"/>
      <c r="W18" s="679"/>
      <c r="X18" s="679"/>
      <c r="Y18" s="680"/>
      <c r="Z18" s="715">
        <v>0</v>
      </c>
      <c r="AA18" s="715"/>
      <c r="AB18" s="715"/>
      <c r="AC18" s="715"/>
      <c r="AD18" s="716">
        <v>1395</v>
      </c>
      <c r="AE18" s="716"/>
      <c r="AF18" s="716"/>
      <c r="AG18" s="716"/>
      <c r="AH18" s="716"/>
      <c r="AI18" s="716"/>
      <c r="AJ18" s="716"/>
      <c r="AK18" s="716"/>
      <c r="AL18" s="681">
        <v>0</v>
      </c>
      <c r="AM18" s="682"/>
      <c r="AN18" s="682"/>
      <c r="AO18" s="717"/>
      <c r="AP18" s="675" t="s">
        <v>273</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274</v>
      </c>
      <c r="CE18" s="712"/>
      <c r="CF18" s="712"/>
      <c r="CG18" s="712"/>
      <c r="CH18" s="712"/>
      <c r="CI18" s="712"/>
      <c r="CJ18" s="712"/>
      <c r="CK18" s="712"/>
      <c r="CL18" s="712"/>
      <c r="CM18" s="712"/>
      <c r="CN18" s="712"/>
      <c r="CO18" s="712"/>
      <c r="CP18" s="712"/>
      <c r="CQ18" s="713"/>
      <c r="CR18" s="678">
        <v>18105</v>
      </c>
      <c r="CS18" s="679"/>
      <c r="CT18" s="679"/>
      <c r="CU18" s="679"/>
      <c r="CV18" s="679"/>
      <c r="CW18" s="679"/>
      <c r="CX18" s="679"/>
      <c r="CY18" s="680"/>
      <c r="CZ18" s="715">
        <v>0.3</v>
      </c>
      <c r="DA18" s="715"/>
      <c r="DB18" s="715"/>
      <c r="DC18" s="715"/>
      <c r="DD18" s="684" t="s">
        <v>129</v>
      </c>
      <c r="DE18" s="679"/>
      <c r="DF18" s="679"/>
      <c r="DG18" s="679"/>
      <c r="DH18" s="679"/>
      <c r="DI18" s="679"/>
      <c r="DJ18" s="679"/>
      <c r="DK18" s="679"/>
      <c r="DL18" s="679"/>
      <c r="DM18" s="679"/>
      <c r="DN18" s="679"/>
      <c r="DO18" s="679"/>
      <c r="DP18" s="680"/>
      <c r="DQ18" s="684">
        <v>18105</v>
      </c>
      <c r="DR18" s="679"/>
      <c r="DS18" s="679"/>
      <c r="DT18" s="679"/>
      <c r="DU18" s="679"/>
      <c r="DV18" s="679"/>
      <c r="DW18" s="679"/>
      <c r="DX18" s="679"/>
      <c r="DY18" s="679"/>
      <c r="DZ18" s="679"/>
      <c r="EA18" s="679"/>
      <c r="EB18" s="679"/>
      <c r="EC18" s="722"/>
    </row>
    <row r="19" spans="2:133" ht="11.25" customHeight="1" x14ac:dyDescent="0.15">
      <c r="B19" s="675" t="s">
        <v>275</v>
      </c>
      <c r="C19" s="676"/>
      <c r="D19" s="676"/>
      <c r="E19" s="676"/>
      <c r="F19" s="676"/>
      <c r="G19" s="676"/>
      <c r="H19" s="676"/>
      <c r="I19" s="676"/>
      <c r="J19" s="676"/>
      <c r="K19" s="676"/>
      <c r="L19" s="676"/>
      <c r="M19" s="676"/>
      <c r="N19" s="676"/>
      <c r="O19" s="676"/>
      <c r="P19" s="676"/>
      <c r="Q19" s="677"/>
      <c r="R19" s="678">
        <v>1053</v>
      </c>
      <c r="S19" s="679"/>
      <c r="T19" s="679"/>
      <c r="U19" s="679"/>
      <c r="V19" s="679"/>
      <c r="W19" s="679"/>
      <c r="X19" s="679"/>
      <c r="Y19" s="680"/>
      <c r="Z19" s="715">
        <v>0</v>
      </c>
      <c r="AA19" s="715"/>
      <c r="AB19" s="715"/>
      <c r="AC19" s="715"/>
      <c r="AD19" s="716">
        <v>1053</v>
      </c>
      <c r="AE19" s="716"/>
      <c r="AF19" s="716"/>
      <c r="AG19" s="716"/>
      <c r="AH19" s="716"/>
      <c r="AI19" s="716"/>
      <c r="AJ19" s="716"/>
      <c r="AK19" s="716"/>
      <c r="AL19" s="681">
        <v>0</v>
      </c>
      <c r="AM19" s="682"/>
      <c r="AN19" s="682"/>
      <c r="AO19" s="717"/>
      <c r="AP19" s="675" t="s">
        <v>276</v>
      </c>
      <c r="AQ19" s="676"/>
      <c r="AR19" s="676"/>
      <c r="AS19" s="676"/>
      <c r="AT19" s="676"/>
      <c r="AU19" s="676"/>
      <c r="AV19" s="676"/>
      <c r="AW19" s="676"/>
      <c r="AX19" s="676"/>
      <c r="AY19" s="676"/>
      <c r="AZ19" s="676"/>
      <c r="BA19" s="676"/>
      <c r="BB19" s="676"/>
      <c r="BC19" s="676"/>
      <c r="BD19" s="676"/>
      <c r="BE19" s="676"/>
      <c r="BF19" s="677"/>
      <c r="BG19" s="678">
        <v>4505</v>
      </c>
      <c r="BH19" s="679"/>
      <c r="BI19" s="679"/>
      <c r="BJ19" s="679"/>
      <c r="BK19" s="679"/>
      <c r="BL19" s="679"/>
      <c r="BM19" s="679"/>
      <c r="BN19" s="680"/>
      <c r="BO19" s="715">
        <v>0.7</v>
      </c>
      <c r="BP19" s="715"/>
      <c r="BQ19" s="715"/>
      <c r="BR19" s="715"/>
      <c r="BS19" s="684" t="s">
        <v>277</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129</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129</v>
      </c>
      <c r="DR19" s="679"/>
      <c r="DS19" s="679"/>
      <c r="DT19" s="679"/>
      <c r="DU19" s="679"/>
      <c r="DV19" s="679"/>
      <c r="DW19" s="679"/>
      <c r="DX19" s="679"/>
      <c r="DY19" s="679"/>
      <c r="DZ19" s="679"/>
      <c r="EA19" s="679"/>
      <c r="EB19" s="679"/>
      <c r="EC19" s="722"/>
    </row>
    <row r="20" spans="2:133" ht="11.25" customHeight="1" x14ac:dyDescent="0.15">
      <c r="B20" s="675" t="s">
        <v>279</v>
      </c>
      <c r="C20" s="676"/>
      <c r="D20" s="676"/>
      <c r="E20" s="676"/>
      <c r="F20" s="676"/>
      <c r="G20" s="676"/>
      <c r="H20" s="676"/>
      <c r="I20" s="676"/>
      <c r="J20" s="676"/>
      <c r="K20" s="676"/>
      <c r="L20" s="676"/>
      <c r="M20" s="676"/>
      <c r="N20" s="676"/>
      <c r="O20" s="676"/>
      <c r="P20" s="676"/>
      <c r="Q20" s="677"/>
      <c r="R20" s="678">
        <v>67</v>
      </c>
      <c r="S20" s="679"/>
      <c r="T20" s="679"/>
      <c r="U20" s="679"/>
      <c r="V20" s="679"/>
      <c r="W20" s="679"/>
      <c r="X20" s="679"/>
      <c r="Y20" s="680"/>
      <c r="Z20" s="715">
        <v>0</v>
      </c>
      <c r="AA20" s="715"/>
      <c r="AB20" s="715"/>
      <c r="AC20" s="715"/>
      <c r="AD20" s="716">
        <v>67</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4505</v>
      </c>
      <c r="BH20" s="679"/>
      <c r="BI20" s="679"/>
      <c r="BJ20" s="679"/>
      <c r="BK20" s="679"/>
      <c r="BL20" s="679"/>
      <c r="BM20" s="679"/>
      <c r="BN20" s="680"/>
      <c r="BO20" s="715">
        <v>0.7</v>
      </c>
      <c r="BP20" s="715"/>
      <c r="BQ20" s="715"/>
      <c r="BR20" s="715"/>
      <c r="BS20" s="684" t="s">
        <v>248</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5288222</v>
      </c>
      <c r="CS20" s="679"/>
      <c r="CT20" s="679"/>
      <c r="CU20" s="679"/>
      <c r="CV20" s="679"/>
      <c r="CW20" s="679"/>
      <c r="CX20" s="679"/>
      <c r="CY20" s="680"/>
      <c r="CZ20" s="715">
        <v>100</v>
      </c>
      <c r="DA20" s="715"/>
      <c r="DB20" s="715"/>
      <c r="DC20" s="715"/>
      <c r="DD20" s="684">
        <v>738451</v>
      </c>
      <c r="DE20" s="679"/>
      <c r="DF20" s="679"/>
      <c r="DG20" s="679"/>
      <c r="DH20" s="679"/>
      <c r="DI20" s="679"/>
      <c r="DJ20" s="679"/>
      <c r="DK20" s="679"/>
      <c r="DL20" s="679"/>
      <c r="DM20" s="679"/>
      <c r="DN20" s="679"/>
      <c r="DO20" s="679"/>
      <c r="DP20" s="680"/>
      <c r="DQ20" s="684">
        <v>3817748</v>
      </c>
      <c r="DR20" s="679"/>
      <c r="DS20" s="679"/>
      <c r="DT20" s="679"/>
      <c r="DU20" s="679"/>
      <c r="DV20" s="679"/>
      <c r="DW20" s="679"/>
      <c r="DX20" s="679"/>
      <c r="DY20" s="679"/>
      <c r="DZ20" s="679"/>
      <c r="EA20" s="679"/>
      <c r="EB20" s="679"/>
      <c r="EC20" s="722"/>
    </row>
    <row r="21" spans="2:133" ht="11.25" customHeight="1" x14ac:dyDescent="0.15">
      <c r="B21" s="675" t="s">
        <v>282</v>
      </c>
      <c r="C21" s="676"/>
      <c r="D21" s="676"/>
      <c r="E21" s="676"/>
      <c r="F21" s="676"/>
      <c r="G21" s="676"/>
      <c r="H21" s="676"/>
      <c r="I21" s="676"/>
      <c r="J21" s="676"/>
      <c r="K21" s="676"/>
      <c r="L21" s="676"/>
      <c r="M21" s="676"/>
      <c r="N21" s="676"/>
      <c r="O21" s="676"/>
      <c r="P21" s="676"/>
      <c r="Q21" s="677"/>
      <c r="R21" s="678">
        <v>7265</v>
      </c>
      <c r="S21" s="679"/>
      <c r="T21" s="679"/>
      <c r="U21" s="679"/>
      <c r="V21" s="679"/>
      <c r="W21" s="679"/>
      <c r="X21" s="679"/>
      <c r="Y21" s="680"/>
      <c r="Z21" s="715">
        <v>0.1</v>
      </c>
      <c r="AA21" s="715"/>
      <c r="AB21" s="715"/>
      <c r="AC21" s="715"/>
      <c r="AD21" s="716">
        <v>7265</v>
      </c>
      <c r="AE21" s="716"/>
      <c r="AF21" s="716"/>
      <c r="AG21" s="716"/>
      <c r="AH21" s="716"/>
      <c r="AI21" s="716"/>
      <c r="AJ21" s="716"/>
      <c r="AK21" s="716"/>
      <c r="AL21" s="681">
        <v>0.2</v>
      </c>
      <c r="AM21" s="682"/>
      <c r="AN21" s="682"/>
      <c r="AO21" s="717"/>
      <c r="AP21" s="773" t="s">
        <v>283</v>
      </c>
      <c r="AQ21" s="780"/>
      <c r="AR21" s="780"/>
      <c r="AS21" s="780"/>
      <c r="AT21" s="780"/>
      <c r="AU21" s="780"/>
      <c r="AV21" s="780"/>
      <c r="AW21" s="780"/>
      <c r="AX21" s="780"/>
      <c r="AY21" s="780"/>
      <c r="AZ21" s="780"/>
      <c r="BA21" s="780"/>
      <c r="BB21" s="780"/>
      <c r="BC21" s="780"/>
      <c r="BD21" s="780"/>
      <c r="BE21" s="780"/>
      <c r="BF21" s="775"/>
      <c r="BG21" s="678">
        <v>4505</v>
      </c>
      <c r="BH21" s="679"/>
      <c r="BI21" s="679"/>
      <c r="BJ21" s="679"/>
      <c r="BK21" s="679"/>
      <c r="BL21" s="679"/>
      <c r="BM21" s="679"/>
      <c r="BN21" s="680"/>
      <c r="BO21" s="715">
        <v>0.7</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284</v>
      </c>
      <c r="C22" s="676"/>
      <c r="D22" s="676"/>
      <c r="E22" s="676"/>
      <c r="F22" s="676"/>
      <c r="G22" s="676"/>
      <c r="H22" s="676"/>
      <c r="I22" s="676"/>
      <c r="J22" s="676"/>
      <c r="K22" s="676"/>
      <c r="L22" s="676"/>
      <c r="M22" s="676"/>
      <c r="N22" s="676"/>
      <c r="O22" s="676"/>
      <c r="P22" s="676"/>
      <c r="Q22" s="677"/>
      <c r="R22" s="678">
        <v>2289876</v>
      </c>
      <c r="S22" s="679"/>
      <c r="T22" s="679"/>
      <c r="U22" s="679"/>
      <c r="V22" s="679"/>
      <c r="W22" s="679"/>
      <c r="X22" s="679"/>
      <c r="Y22" s="680"/>
      <c r="Z22" s="715">
        <v>42.1</v>
      </c>
      <c r="AA22" s="715"/>
      <c r="AB22" s="715"/>
      <c r="AC22" s="715"/>
      <c r="AD22" s="716">
        <v>2059147</v>
      </c>
      <c r="AE22" s="716"/>
      <c r="AF22" s="716"/>
      <c r="AG22" s="716"/>
      <c r="AH22" s="716"/>
      <c r="AI22" s="716"/>
      <c r="AJ22" s="716"/>
      <c r="AK22" s="716"/>
      <c r="AL22" s="681">
        <v>69.900000000000006</v>
      </c>
      <c r="AM22" s="682"/>
      <c r="AN22" s="682"/>
      <c r="AO22" s="717"/>
      <c r="AP22" s="773" t="s">
        <v>285</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287</v>
      </c>
      <c r="C23" s="676"/>
      <c r="D23" s="676"/>
      <c r="E23" s="676"/>
      <c r="F23" s="676"/>
      <c r="G23" s="676"/>
      <c r="H23" s="676"/>
      <c r="I23" s="676"/>
      <c r="J23" s="676"/>
      <c r="K23" s="676"/>
      <c r="L23" s="676"/>
      <c r="M23" s="676"/>
      <c r="N23" s="676"/>
      <c r="O23" s="676"/>
      <c r="P23" s="676"/>
      <c r="Q23" s="677"/>
      <c r="R23" s="678">
        <v>2059147</v>
      </c>
      <c r="S23" s="679"/>
      <c r="T23" s="679"/>
      <c r="U23" s="679"/>
      <c r="V23" s="679"/>
      <c r="W23" s="679"/>
      <c r="X23" s="679"/>
      <c r="Y23" s="680"/>
      <c r="Z23" s="715">
        <v>37.9</v>
      </c>
      <c r="AA23" s="715"/>
      <c r="AB23" s="715"/>
      <c r="AC23" s="715"/>
      <c r="AD23" s="716">
        <v>2059147</v>
      </c>
      <c r="AE23" s="716"/>
      <c r="AF23" s="716"/>
      <c r="AG23" s="716"/>
      <c r="AH23" s="716"/>
      <c r="AI23" s="716"/>
      <c r="AJ23" s="716"/>
      <c r="AK23" s="716"/>
      <c r="AL23" s="681">
        <v>69.900000000000006</v>
      </c>
      <c r="AM23" s="682"/>
      <c r="AN23" s="682"/>
      <c r="AO23" s="717"/>
      <c r="AP23" s="773" t="s">
        <v>288</v>
      </c>
      <c r="AQ23" s="780"/>
      <c r="AR23" s="780"/>
      <c r="AS23" s="780"/>
      <c r="AT23" s="780"/>
      <c r="AU23" s="780"/>
      <c r="AV23" s="780"/>
      <c r="AW23" s="780"/>
      <c r="AX23" s="780"/>
      <c r="AY23" s="780"/>
      <c r="AZ23" s="780"/>
      <c r="BA23" s="780"/>
      <c r="BB23" s="780"/>
      <c r="BC23" s="780"/>
      <c r="BD23" s="780"/>
      <c r="BE23" s="780"/>
      <c r="BF23" s="775"/>
      <c r="BG23" s="678" t="s">
        <v>129</v>
      </c>
      <c r="BH23" s="679"/>
      <c r="BI23" s="679"/>
      <c r="BJ23" s="679"/>
      <c r="BK23" s="679"/>
      <c r="BL23" s="679"/>
      <c r="BM23" s="679"/>
      <c r="BN23" s="680"/>
      <c r="BO23" s="715" t="s">
        <v>248</v>
      </c>
      <c r="BP23" s="715"/>
      <c r="BQ23" s="715"/>
      <c r="BR23" s="715"/>
      <c r="BS23" s="684" t="s">
        <v>129</v>
      </c>
      <c r="BT23" s="679"/>
      <c r="BU23" s="679"/>
      <c r="BV23" s="679"/>
      <c r="BW23" s="679"/>
      <c r="BX23" s="679"/>
      <c r="BY23" s="679"/>
      <c r="BZ23" s="679"/>
      <c r="CA23" s="679"/>
      <c r="CB23" s="722"/>
      <c r="CD23" s="782" t="s">
        <v>226</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15">
      <c r="B24" s="675" t="s">
        <v>294</v>
      </c>
      <c r="C24" s="676"/>
      <c r="D24" s="676"/>
      <c r="E24" s="676"/>
      <c r="F24" s="676"/>
      <c r="G24" s="676"/>
      <c r="H24" s="676"/>
      <c r="I24" s="676"/>
      <c r="J24" s="676"/>
      <c r="K24" s="676"/>
      <c r="L24" s="676"/>
      <c r="M24" s="676"/>
      <c r="N24" s="676"/>
      <c r="O24" s="676"/>
      <c r="P24" s="676"/>
      <c r="Q24" s="677"/>
      <c r="R24" s="678">
        <v>230729</v>
      </c>
      <c r="S24" s="679"/>
      <c r="T24" s="679"/>
      <c r="U24" s="679"/>
      <c r="V24" s="679"/>
      <c r="W24" s="679"/>
      <c r="X24" s="679"/>
      <c r="Y24" s="680"/>
      <c r="Z24" s="715">
        <v>4.2</v>
      </c>
      <c r="AA24" s="715"/>
      <c r="AB24" s="715"/>
      <c r="AC24" s="715"/>
      <c r="AD24" s="716" t="s">
        <v>248</v>
      </c>
      <c r="AE24" s="716"/>
      <c r="AF24" s="716"/>
      <c r="AG24" s="716"/>
      <c r="AH24" s="716"/>
      <c r="AI24" s="716"/>
      <c r="AJ24" s="716"/>
      <c r="AK24" s="716"/>
      <c r="AL24" s="681" t="s">
        <v>129</v>
      </c>
      <c r="AM24" s="682"/>
      <c r="AN24" s="682"/>
      <c r="AO24" s="717"/>
      <c r="AP24" s="773" t="s">
        <v>295</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1658954</v>
      </c>
      <c r="CS24" s="734"/>
      <c r="CT24" s="734"/>
      <c r="CU24" s="734"/>
      <c r="CV24" s="734"/>
      <c r="CW24" s="734"/>
      <c r="CX24" s="734"/>
      <c r="CY24" s="777"/>
      <c r="CZ24" s="778">
        <v>31.4</v>
      </c>
      <c r="DA24" s="749"/>
      <c r="DB24" s="749"/>
      <c r="DC24" s="781"/>
      <c r="DD24" s="776">
        <v>1390860</v>
      </c>
      <c r="DE24" s="734"/>
      <c r="DF24" s="734"/>
      <c r="DG24" s="734"/>
      <c r="DH24" s="734"/>
      <c r="DI24" s="734"/>
      <c r="DJ24" s="734"/>
      <c r="DK24" s="777"/>
      <c r="DL24" s="776">
        <v>1358913</v>
      </c>
      <c r="DM24" s="734"/>
      <c r="DN24" s="734"/>
      <c r="DO24" s="734"/>
      <c r="DP24" s="734"/>
      <c r="DQ24" s="734"/>
      <c r="DR24" s="734"/>
      <c r="DS24" s="734"/>
      <c r="DT24" s="734"/>
      <c r="DU24" s="734"/>
      <c r="DV24" s="777"/>
      <c r="DW24" s="778">
        <v>44.8</v>
      </c>
      <c r="DX24" s="749"/>
      <c r="DY24" s="749"/>
      <c r="DZ24" s="749"/>
      <c r="EA24" s="749"/>
      <c r="EB24" s="749"/>
      <c r="EC24" s="779"/>
    </row>
    <row r="25" spans="2:133" ht="11.25" customHeight="1" x14ac:dyDescent="0.15">
      <c r="B25" s="675" t="s">
        <v>297</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3" t="s">
        <v>298</v>
      </c>
      <c r="AQ25" s="780"/>
      <c r="AR25" s="780"/>
      <c r="AS25" s="780"/>
      <c r="AT25" s="780"/>
      <c r="AU25" s="780"/>
      <c r="AV25" s="780"/>
      <c r="AW25" s="780"/>
      <c r="AX25" s="780"/>
      <c r="AY25" s="780"/>
      <c r="AZ25" s="780"/>
      <c r="BA25" s="780"/>
      <c r="BB25" s="780"/>
      <c r="BC25" s="780"/>
      <c r="BD25" s="780"/>
      <c r="BE25" s="780"/>
      <c r="BF25" s="775"/>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868594</v>
      </c>
      <c r="CS25" s="697"/>
      <c r="CT25" s="697"/>
      <c r="CU25" s="697"/>
      <c r="CV25" s="697"/>
      <c r="CW25" s="697"/>
      <c r="CX25" s="697"/>
      <c r="CY25" s="698"/>
      <c r="CZ25" s="681">
        <v>16.399999999999999</v>
      </c>
      <c r="DA25" s="699"/>
      <c r="DB25" s="699"/>
      <c r="DC25" s="700"/>
      <c r="DD25" s="684">
        <v>832333</v>
      </c>
      <c r="DE25" s="697"/>
      <c r="DF25" s="697"/>
      <c r="DG25" s="697"/>
      <c r="DH25" s="697"/>
      <c r="DI25" s="697"/>
      <c r="DJ25" s="697"/>
      <c r="DK25" s="698"/>
      <c r="DL25" s="684">
        <v>802126</v>
      </c>
      <c r="DM25" s="697"/>
      <c r="DN25" s="697"/>
      <c r="DO25" s="697"/>
      <c r="DP25" s="697"/>
      <c r="DQ25" s="697"/>
      <c r="DR25" s="697"/>
      <c r="DS25" s="697"/>
      <c r="DT25" s="697"/>
      <c r="DU25" s="697"/>
      <c r="DV25" s="698"/>
      <c r="DW25" s="681">
        <v>26.4</v>
      </c>
      <c r="DX25" s="699"/>
      <c r="DY25" s="699"/>
      <c r="DZ25" s="699"/>
      <c r="EA25" s="699"/>
      <c r="EB25" s="699"/>
      <c r="EC25" s="714"/>
    </row>
    <row r="26" spans="2:133" ht="11.25" customHeight="1" x14ac:dyDescent="0.15">
      <c r="B26" s="675" t="s">
        <v>300</v>
      </c>
      <c r="C26" s="676"/>
      <c r="D26" s="676"/>
      <c r="E26" s="676"/>
      <c r="F26" s="676"/>
      <c r="G26" s="676"/>
      <c r="H26" s="676"/>
      <c r="I26" s="676"/>
      <c r="J26" s="676"/>
      <c r="K26" s="676"/>
      <c r="L26" s="676"/>
      <c r="M26" s="676"/>
      <c r="N26" s="676"/>
      <c r="O26" s="676"/>
      <c r="P26" s="676"/>
      <c r="Q26" s="677"/>
      <c r="R26" s="678">
        <v>3147192</v>
      </c>
      <c r="S26" s="679"/>
      <c r="T26" s="679"/>
      <c r="U26" s="679"/>
      <c r="V26" s="679"/>
      <c r="W26" s="679"/>
      <c r="X26" s="679"/>
      <c r="Y26" s="680"/>
      <c r="Z26" s="715">
        <v>57.9</v>
      </c>
      <c r="AA26" s="715"/>
      <c r="AB26" s="715"/>
      <c r="AC26" s="715"/>
      <c r="AD26" s="716">
        <v>2916463</v>
      </c>
      <c r="AE26" s="716"/>
      <c r="AF26" s="716"/>
      <c r="AG26" s="716"/>
      <c r="AH26" s="716"/>
      <c r="AI26" s="716"/>
      <c r="AJ26" s="716"/>
      <c r="AK26" s="716"/>
      <c r="AL26" s="681">
        <v>99</v>
      </c>
      <c r="AM26" s="682"/>
      <c r="AN26" s="682"/>
      <c r="AO26" s="717"/>
      <c r="AP26" s="773" t="s">
        <v>301</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248</v>
      </c>
      <c r="BP26" s="715"/>
      <c r="BQ26" s="715"/>
      <c r="BR26" s="715"/>
      <c r="BS26" s="684" t="s">
        <v>277</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571693</v>
      </c>
      <c r="CS26" s="679"/>
      <c r="CT26" s="679"/>
      <c r="CU26" s="679"/>
      <c r="CV26" s="679"/>
      <c r="CW26" s="679"/>
      <c r="CX26" s="679"/>
      <c r="CY26" s="680"/>
      <c r="CZ26" s="681">
        <v>10.8</v>
      </c>
      <c r="DA26" s="699"/>
      <c r="DB26" s="699"/>
      <c r="DC26" s="700"/>
      <c r="DD26" s="684">
        <v>544057</v>
      </c>
      <c r="DE26" s="679"/>
      <c r="DF26" s="679"/>
      <c r="DG26" s="679"/>
      <c r="DH26" s="679"/>
      <c r="DI26" s="679"/>
      <c r="DJ26" s="679"/>
      <c r="DK26" s="680"/>
      <c r="DL26" s="684" t="s">
        <v>129</v>
      </c>
      <c r="DM26" s="679"/>
      <c r="DN26" s="679"/>
      <c r="DO26" s="679"/>
      <c r="DP26" s="679"/>
      <c r="DQ26" s="679"/>
      <c r="DR26" s="679"/>
      <c r="DS26" s="679"/>
      <c r="DT26" s="679"/>
      <c r="DU26" s="679"/>
      <c r="DV26" s="680"/>
      <c r="DW26" s="681" t="s">
        <v>248</v>
      </c>
      <c r="DX26" s="699"/>
      <c r="DY26" s="699"/>
      <c r="DZ26" s="699"/>
      <c r="EA26" s="699"/>
      <c r="EB26" s="699"/>
      <c r="EC26" s="714"/>
    </row>
    <row r="27" spans="2:133" ht="11.25" customHeight="1" x14ac:dyDescent="0.15">
      <c r="B27" s="675" t="s">
        <v>303</v>
      </c>
      <c r="C27" s="676"/>
      <c r="D27" s="676"/>
      <c r="E27" s="676"/>
      <c r="F27" s="676"/>
      <c r="G27" s="676"/>
      <c r="H27" s="676"/>
      <c r="I27" s="676"/>
      <c r="J27" s="676"/>
      <c r="K27" s="676"/>
      <c r="L27" s="676"/>
      <c r="M27" s="676"/>
      <c r="N27" s="676"/>
      <c r="O27" s="676"/>
      <c r="P27" s="676"/>
      <c r="Q27" s="677"/>
      <c r="R27" s="678" t="s">
        <v>248</v>
      </c>
      <c r="S27" s="679"/>
      <c r="T27" s="679"/>
      <c r="U27" s="679"/>
      <c r="V27" s="679"/>
      <c r="W27" s="679"/>
      <c r="X27" s="679"/>
      <c r="Y27" s="680"/>
      <c r="Z27" s="715" t="s">
        <v>129</v>
      </c>
      <c r="AA27" s="715"/>
      <c r="AB27" s="715"/>
      <c r="AC27" s="715"/>
      <c r="AD27" s="716" t="s">
        <v>129</v>
      </c>
      <c r="AE27" s="716"/>
      <c r="AF27" s="716"/>
      <c r="AG27" s="716"/>
      <c r="AH27" s="716"/>
      <c r="AI27" s="716"/>
      <c r="AJ27" s="716"/>
      <c r="AK27" s="716"/>
      <c r="AL27" s="681" t="s">
        <v>129</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661487</v>
      </c>
      <c r="BH27" s="679"/>
      <c r="BI27" s="679"/>
      <c r="BJ27" s="679"/>
      <c r="BK27" s="679"/>
      <c r="BL27" s="679"/>
      <c r="BM27" s="679"/>
      <c r="BN27" s="680"/>
      <c r="BO27" s="715">
        <v>100</v>
      </c>
      <c r="BP27" s="715"/>
      <c r="BQ27" s="715"/>
      <c r="BR27" s="715"/>
      <c r="BS27" s="684">
        <v>11690</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295024</v>
      </c>
      <c r="CS27" s="697"/>
      <c r="CT27" s="697"/>
      <c r="CU27" s="697"/>
      <c r="CV27" s="697"/>
      <c r="CW27" s="697"/>
      <c r="CX27" s="697"/>
      <c r="CY27" s="698"/>
      <c r="CZ27" s="681">
        <v>5.6</v>
      </c>
      <c r="DA27" s="699"/>
      <c r="DB27" s="699"/>
      <c r="DC27" s="700"/>
      <c r="DD27" s="684">
        <v>95074</v>
      </c>
      <c r="DE27" s="697"/>
      <c r="DF27" s="697"/>
      <c r="DG27" s="697"/>
      <c r="DH27" s="697"/>
      <c r="DI27" s="697"/>
      <c r="DJ27" s="697"/>
      <c r="DK27" s="698"/>
      <c r="DL27" s="684">
        <v>93334</v>
      </c>
      <c r="DM27" s="697"/>
      <c r="DN27" s="697"/>
      <c r="DO27" s="697"/>
      <c r="DP27" s="697"/>
      <c r="DQ27" s="697"/>
      <c r="DR27" s="697"/>
      <c r="DS27" s="697"/>
      <c r="DT27" s="697"/>
      <c r="DU27" s="697"/>
      <c r="DV27" s="698"/>
      <c r="DW27" s="681">
        <v>3.1</v>
      </c>
      <c r="DX27" s="699"/>
      <c r="DY27" s="699"/>
      <c r="DZ27" s="699"/>
      <c r="EA27" s="699"/>
      <c r="EB27" s="699"/>
      <c r="EC27" s="714"/>
    </row>
    <row r="28" spans="2:133" ht="11.25" customHeight="1" x14ac:dyDescent="0.15">
      <c r="B28" s="675" t="s">
        <v>306</v>
      </c>
      <c r="C28" s="676"/>
      <c r="D28" s="676"/>
      <c r="E28" s="676"/>
      <c r="F28" s="676"/>
      <c r="G28" s="676"/>
      <c r="H28" s="676"/>
      <c r="I28" s="676"/>
      <c r="J28" s="676"/>
      <c r="K28" s="676"/>
      <c r="L28" s="676"/>
      <c r="M28" s="676"/>
      <c r="N28" s="676"/>
      <c r="O28" s="676"/>
      <c r="P28" s="676"/>
      <c r="Q28" s="677"/>
      <c r="R28" s="678">
        <v>36658</v>
      </c>
      <c r="S28" s="679"/>
      <c r="T28" s="679"/>
      <c r="U28" s="679"/>
      <c r="V28" s="679"/>
      <c r="W28" s="679"/>
      <c r="X28" s="679"/>
      <c r="Y28" s="680"/>
      <c r="Z28" s="715">
        <v>0.7</v>
      </c>
      <c r="AA28" s="715"/>
      <c r="AB28" s="715"/>
      <c r="AC28" s="715"/>
      <c r="AD28" s="716" t="s">
        <v>129</v>
      </c>
      <c r="AE28" s="716"/>
      <c r="AF28" s="716"/>
      <c r="AG28" s="716"/>
      <c r="AH28" s="716"/>
      <c r="AI28" s="716"/>
      <c r="AJ28" s="716"/>
      <c r="AK28" s="716"/>
      <c r="AL28" s="681" t="s">
        <v>129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495336</v>
      </c>
      <c r="CS28" s="679"/>
      <c r="CT28" s="679"/>
      <c r="CU28" s="679"/>
      <c r="CV28" s="679"/>
      <c r="CW28" s="679"/>
      <c r="CX28" s="679"/>
      <c r="CY28" s="680"/>
      <c r="CZ28" s="681">
        <v>9.4</v>
      </c>
      <c r="DA28" s="699"/>
      <c r="DB28" s="699"/>
      <c r="DC28" s="700"/>
      <c r="DD28" s="684">
        <v>463453</v>
      </c>
      <c r="DE28" s="679"/>
      <c r="DF28" s="679"/>
      <c r="DG28" s="679"/>
      <c r="DH28" s="679"/>
      <c r="DI28" s="679"/>
      <c r="DJ28" s="679"/>
      <c r="DK28" s="680"/>
      <c r="DL28" s="684">
        <v>463453</v>
      </c>
      <c r="DM28" s="679"/>
      <c r="DN28" s="679"/>
      <c r="DO28" s="679"/>
      <c r="DP28" s="679"/>
      <c r="DQ28" s="679"/>
      <c r="DR28" s="679"/>
      <c r="DS28" s="679"/>
      <c r="DT28" s="679"/>
      <c r="DU28" s="679"/>
      <c r="DV28" s="680"/>
      <c r="DW28" s="681">
        <v>15.3</v>
      </c>
      <c r="DX28" s="699"/>
      <c r="DY28" s="699"/>
      <c r="DZ28" s="699"/>
      <c r="EA28" s="699"/>
      <c r="EB28" s="699"/>
      <c r="EC28" s="714"/>
    </row>
    <row r="29" spans="2:133" ht="11.25" customHeight="1" x14ac:dyDescent="0.15">
      <c r="B29" s="675" t="s">
        <v>308</v>
      </c>
      <c r="C29" s="676"/>
      <c r="D29" s="676"/>
      <c r="E29" s="676"/>
      <c r="F29" s="676"/>
      <c r="G29" s="676"/>
      <c r="H29" s="676"/>
      <c r="I29" s="676"/>
      <c r="J29" s="676"/>
      <c r="K29" s="676"/>
      <c r="L29" s="676"/>
      <c r="M29" s="676"/>
      <c r="N29" s="676"/>
      <c r="O29" s="676"/>
      <c r="P29" s="676"/>
      <c r="Q29" s="677"/>
      <c r="R29" s="678">
        <v>90387</v>
      </c>
      <c r="S29" s="679"/>
      <c r="T29" s="679"/>
      <c r="U29" s="679"/>
      <c r="V29" s="679"/>
      <c r="W29" s="679"/>
      <c r="X29" s="679"/>
      <c r="Y29" s="680"/>
      <c r="Z29" s="715">
        <v>1.7</v>
      </c>
      <c r="AA29" s="715"/>
      <c r="AB29" s="715"/>
      <c r="AC29" s="715"/>
      <c r="AD29" s="716">
        <v>3867</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309</v>
      </c>
      <c r="CE29" s="768"/>
      <c r="CF29" s="711" t="s">
        <v>70</v>
      </c>
      <c r="CG29" s="712"/>
      <c r="CH29" s="712"/>
      <c r="CI29" s="712"/>
      <c r="CJ29" s="712"/>
      <c r="CK29" s="712"/>
      <c r="CL29" s="712"/>
      <c r="CM29" s="712"/>
      <c r="CN29" s="712"/>
      <c r="CO29" s="712"/>
      <c r="CP29" s="712"/>
      <c r="CQ29" s="713"/>
      <c r="CR29" s="678">
        <v>495336</v>
      </c>
      <c r="CS29" s="697"/>
      <c r="CT29" s="697"/>
      <c r="CU29" s="697"/>
      <c r="CV29" s="697"/>
      <c r="CW29" s="697"/>
      <c r="CX29" s="697"/>
      <c r="CY29" s="698"/>
      <c r="CZ29" s="681">
        <v>9.4</v>
      </c>
      <c r="DA29" s="699"/>
      <c r="DB29" s="699"/>
      <c r="DC29" s="700"/>
      <c r="DD29" s="684">
        <v>463453</v>
      </c>
      <c r="DE29" s="697"/>
      <c r="DF29" s="697"/>
      <c r="DG29" s="697"/>
      <c r="DH29" s="697"/>
      <c r="DI29" s="697"/>
      <c r="DJ29" s="697"/>
      <c r="DK29" s="698"/>
      <c r="DL29" s="684">
        <v>463453</v>
      </c>
      <c r="DM29" s="697"/>
      <c r="DN29" s="697"/>
      <c r="DO29" s="697"/>
      <c r="DP29" s="697"/>
      <c r="DQ29" s="697"/>
      <c r="DR29" s="697"/>
      <c r="DS29" s="697"/>
      <c r="DT29" s="697"/>
      <c r="DU29" s="697"/>
      <c r="DV29" s="698"/>
      <c r="DW29" s="681">
        <v>15.3</v>
      </c>
      <c r="DX29" s="699"/>
      <c r="DY29" s="699"/>
      <c r="DZ29" s="699"/>
      <c r="EA29" s="699"/>
      <c r="EB29" s="699"/>
      <c r="EC29" s="714"/>
    </row>
    <row r="30" spans="2:133" ht="11.25" customHeight="1" x14ac:dyDescent="0.15">
      <c r="B30" s="675" t="s">
        <v>310</v>
      </c>
      <c r="C30" s="676"/>
      <c r="D30" s="676"/>
      <c r="E30" s="676"/>
      <c r="F30" s="676"/>
      <c r="G30" s="676"/>
      <c r="H30" s="676"/>
      <c r="I30" s="676"/>
      <c r="J30" s="676"/>
      <c r="K30" s="676"/>
      <c r="L30" s="676"/>
      <c r="M30" s="676"/>
      <c r="N30" s="676"/>
      <c r="O30" s="676"/>
      <c r="P30" s="676"/>
      <c r="Q30" s="677"/>
      <c r="R30" s="678">
        <v>45180</v>
      </c>
      <c r="S30" s="679"/>
      <c r="T30" s="679"/>
      <c r="U30" s="679"/>
      <c r="V30" s="679"/>
      <c r="W30" s="679"/>
      <c r="X30" s="679"/>
      <c r="Y30" s="680"/>
      <c r="Z30" s="715">
        <v>0.8</v>
      </c>
      <c r="AA30" s="715"/>
      <c r="AB30" s="715"/>
      <c r="AC30" s="715"/>
      <c r="AD30" s="716" t="s">
        <v>129</v>
      </c>
      <c r="AE30" s="716"/>
      <c r="AF30" s="716"/>
      <c r="AG30" s="716"/>
      <c r="AH30" s="716"/>
      <c r="AI30" s="716"/>
      <c r="AJ30" s="716"/>
      <c r="AK30" s="716"/>
      <c r="AL30" s="681" t="s">
        <v>129</v>
      </c>
      <c r="AM30" s="682"/>
      <c r="AN30" s="682"/>
      <c r="AO30" s="717"/>
      <c r="AP30" s="739" t="s">
        <v>226</v>
      </c>
      <c r="AQ30" s="740"/>
      <c r="AR30" s="740"/>
      <c r="AS30" s="740"/>
      <c r="AT30" s="740"/>
      <c r="AU30" s="740"/>
      <c r="AV30" s="740"/>
      <c r="AW30" s="740"/>
      <c r="AX30" s="740"/>
      <c r="AY30" s="740"/>
      <c r="AZ30" s="740"/>
      <c r="BA30" s="740"/>
      <c r="BB30" s="740"/>
      <c r="BC30" s="740"/>
      <c r="BD30" s="740"/>
      <c r="BE30" s="740"/>
      <c r="BF30" s="741"/>
      <c r="BG30" s="739" t="s">
        <v>311</v>
      </c>
      <c r="BH30" s="764"/>
      <c r="BI30" s="764"/>
      <c r="BJ30" s="764"/>
      <c r="BK30" s="764"/>
      <c r="BL30" s="764"/>
      <c r="BM30" s="764"/>
      <c r="BN30" s="764"/>
      <c r="BO30" s="764"/>
      <c r="BP30" s="764"/>
      <c r="BQ30" s="765"/>
      <c r="BR30" s="739" t="s">
        <v>312</v>
      </c>
      <c r="BS30" s="764"/>
      <c r="BT30" s="764"/>
      <c r="BU30" s="764"/>
      <c r="BV30" s="764"/>
      <c r="BW30" s="764"/>
      <c r="BX30" s="764"/>
      <c r="BY30" s="764"/>
      <c r="BZ30" s="764"/>
      <c r="CA30" s="764"/>
      <c r="CB30" s="765"/>
      <c r="CD30" s="769"/>
      <c r="CE30" s="770"/>
      <c r="CF30" s="711" t="s">
        <v>313</v>
      </c>
      <c r="CG30" s="712"/>
      <c r="CH30" s="712"/>
      <c r="CI30" s="712"/>
      <c r="CJ30" s="712"/>
      <c r="CK30" s="712"/>
      <c r="CL30" s="712"/>
      <c r="CM30" s="712"/>
      <c r="CN30" s="712"/>
      <c r="CO30" s="712"/>
      <c r="CP30" s="712"/>
      <c r="CQ30" s="713"/>
      <c r="CR30" s="678">
        <v>461593</v>
      </c>
      <c r="CS30" s="679"/>
      <c r="CT30" s="679"/>
      <c r="CU30" s="679"/>
      <c r="CV30" s="679"/>
      <c r="CW30" s="679"/>
      <c r="CX30" s="679"/>
      <c r="CY30" s="680"/>
      <c r="CZ30" s="681">
        <v>8.6999999999999993</v>
      </c>
      <c r="DA30" s="699"/>
      <c r="DB30" s="699"/>
      <c r="DC30" s="700"/>
      <c r="DD30" s="684">
        <v>434001</v>
      </c>
      <c r="DE30" s="679"/>
      <c r="DF30" s="679"/>
      <c r="DG30" s="679"/>
      <c r="DH30" s="679"/>
      <c r="DI30" s="679"/>
      <c r="DJ30" s="679"/>
      <c r="DK30" s="680"/>
      <c r="DL30" s="684">
        <v>434001</v>
      </c>
      <c r="DM30" s="679"/>
      <c r="DN30" s="679"/>
      <c r="DO30" s="679"/>
      <c r="DP30" s="679"/>
      <c r="DQ30" s="679"/>
      <c r="DR30" s="679"/>
      <c r="DS30" s="679"/>
      <c r="DT30" s="679"/>
      <c r="DU30" s="679"/>
      <c r="DV30" s="680"/>
      <c r="DW30" s="681">
        <v>14.3</v>
      </c>
      <c r="DX30" s="699"/>
      <c r="DY30" s="699"/>
      <c r="DZ30" s="699"/>
      <c r="EA30" s="699"/>
      <c r="EB30" s="699"/>
      <c r="EC30" s="714"/>
    </row>
    <row r="31" spans="2:133" ht="11.25" customHeight="1" x14ac:dyDescent="0.15">
      <c r="B31" s="675" t="s">
        <v>314</v>
      </c>
      <c r="C31" s="676"/>
      <c r="D31" s="676"/>
      <c r="E31" s="676"/>
      <c r="F31" s="676"/>
      <c r="G31" s="676"/>
      <c r="H31" s="676"/>
      <c r="I31" s="676"/>
      <c r="J31" s="676"/>
      <c r="K31" s="676"/>
      <c r="L31" s="676"/>
      <c r="M31" s="676"/>
      <c r="N31" s="676"/>
      <c r="O31" s="676"/>
      <c r="P31" s="676"/>
      <c r="Q31" s="677"/>
      <c r="R31" s="678">
        <v>295802</v>
      </c>
      <c r="S31" s="679"/>
      <c r="T31" s="679"/>
      <c r="U31" s="679"/>
      <c r="V31" s="679"/>
      <c r="W31" s="679"/>
      <c r="X31" s="679"/>
      <c r="Y31" s="680"/>
      <c r="Z31" s="715">
        <v>5.4</v>
      </c>
      <c r="AA31" s="715"/>
      <c r="AB31" s="715"/>
      <c r="AC31" s="715"/>
      <c r="AD31" s="716" t="s">
        <v>129</v>
      </c>
      <c r="AE31" s="716"/>
      <c r="AF31" s="716"/>
      <c r="AG31" s="716"/>
      <c r="AH31" s="716"/>
      <c r="AI31" s="716"/>
      <c r="AJ31" s="716"/>
      <c r="AK31" s="716"/>
      <c r="AL31" s="681" t="s">
        <v>129</v>
      </c>
      <c r="AM31" s="682"/>
      <c r="AN31" s="682"/>
      <c r="AO31" s="717"/>
      <c r="AP31" s="752" t="s">
        <v>315</v>
      </c>
      <c r="AQ31" s="753"/>
      <c r="AR31" s="753"/>
      <c r="AS31" s="753"/>
      <c r="AT31" s="758" t="s">
        <v>316</v>
      </c>
      <c r="AU31" s="231"/>
      <c r="AV31" s="231"/>
      <c r="AW31" s="231"/>
      <c r="AX31" s="744" t="s">
        <v>190</v>
      </c>
      <c r="AY31" s="745"/>
      <c r="AZ31" s="745"/>
      <c r="BA31" s="745"/>
      <c r="BB31" s="745"/>
      <c r="BC31" s="745"/>
      <c r="BD31" s="745"/>
      <c r="BE31" s="745"/>
      <c r="BF31" s="746"/>
      <c r="BG31" s="747">
        <v>98.2</v>
      </c>
      <c r="BH31" s="748"/>
      <c r="BI31" s="748"/>
      <c r="BJ31" s="748"/>
      <c r="BK31" s="748"/>
      <c r="BL31" s="748"/>
      <c r="BM31" s="749">
        <v>93.2</v>
      </c>
      <c r="BN31" s="748"/>
      <c r="BO31" s="748"/>
      <c r="BP31" s="748"/>
      <c r="BQ31" s="750"/>
      <c r="BR31" s="747">
        <v>98.4</v>
      </c>
      <c r="BS31" s="748"/>
      <c r="BT31" s="748"/>
      <c r="BU31" s="748"/>
      <c r="BV31" s="748"/>
      <c r="BW31" s="748"/>
      <c r="BX31" s="749">
        <v>92.7</v>
      </c>
      <c r="BY31" s="748"/>
      <c r="BZ31" s="748"/>
      <c r="CA31" s="748"/>
      <c r="CB31" s="750"/>
      <c r="CD31" s="769"/>
      <c r="CE31" s="770"/>
      <c r="CF31" s="711" t="s">
        <v>317</v>
      </c>
      <c r="CG31" s="712"/>
      <c r="CH31" s="712"/>
      <c r="CI31" s="712"/>
      <c r="CJ31" s="712"/>
      <c r="CK31" s="712"/>
      <c r="CL31" s="712"/>
      <c r="CM31" s="712"/>
      <c r="CN31" s="712"/>
      <c r="CO31" s="712"/>
      <c r="CP31" s="712"/>
      <c r="CQ31" s="713"/>
      <c r="CR31" s="678">
        <v>33743</v>
      </c>
      <c r="CS31" s="697"/>
      <c r="CT31" s="697"/>
      <c r="CU31" s="697"/>
      <c r="CV31" s="697"/>
      <c r="CW31" s="697"/>
      <c r="CX31" s="697"/>
      <c r="CY31" s="698"/>
      <c r="CZ31" s="681">
        <v>0.6</v>
      </c>
      <c r="DA31" s="699"/>
      <c r="DB31" s="699"/>
      <c r="DC31" s="700"/>
      <c r="DD31" s="684">
        <v>29452</v>
      </c>
      <c r="DE31" s="697"/>
      <c r="DF31" s="697"/>
      <c r="DG31" s="697"/>
      <c r="DH31" s="697"/>
      <c r="DI31" s="697"/>
      <c r="DJ31" s="697"/>
      <c r="DK31" s="698"/>
      <c r="DL31" s="684">
        <v>29452</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318</v>
      </c>
      <c r="C32" s="762"/>
      <c r="D32" s="762"/>
      <c r="E32" s="762"/>
      <c r="F32" s="762"/>
      <c r="G32" s="762"/>
      <c r="H32" s="762"/>
      <c r="I32" s="762"/>
      <c r="J32" s="762"/>
      <c r="K32" s="762"/>
      <c r="L32" s="762"/>
      <c r="M32" s="762"/>
      <c r="N32" s="762"/>
      <c r="O32" s="762"/>
      <c r="P32" s="762"/>
      <c r="Q32" s="763"/>
      <c r="R32" s="678" t="s">
        <v>129</v>
      </c>
      <c r="S32" s="679"/>
      <c r="T32" s="679"/>
      <c r="U32" s="679"/>
      <c r="V32" s="679"/>
      <c r="W32" s="679"/>
      <c r="X32" s="679"/>
      <c r="Y32" s="680"/>
      <c r="Z32" s="715" t="s">
        <v>248</v>
      </c>
      <c r="AA32" s="715"/>
      <c r="AB32" s="715"/>
      <c r="AC32" s="715"/>
      <c r="AD32" s="716" t="s">
        <v>248</v>
      </c>
      <c r="AE32" s="716"/>
      <c r="AF32" s="716"/>
      <c r="AG32" s="716"/>
      <c r="AH32" s="716"/>
      <c r="AI32" s="716"/>
      <c r="AJ32" s="716"/>
      <c r="AK32" s="716"/>
      <c r="AL32" s="681" t="s">
        <v>129</v>
      </c>
      <c r="AM32" s="682"/>
      <c r="AN32" s="682"/>
      <c r="AO32" s="717"/>
      <c r="AP32" s="754"/>
      <c r="AQ32" s="755"/>
      <c r="AR32" s="755"/>
      <c r="AS32" s="755"/>
      <c r="AT32" s="759"/>
      <c r="AU32" s="230" t="s">
        <v>319</v>
      </c>
      <c r="AV32" s="230"/>
      <c r="AW32" s="230"/>
      <c r="AX32" s="675" t="s">
        <v>320</v>
      </c>
      <c r="AY32" s="676"/>
      <c r="AZ32" s="676"/>
      <c r="BA32" s="676"/>
      <c r="BB32" s="676"/>
      <c r="BC32" s="676"/>
      <c r="BD32" s="676"/>
      <c r="BE32" s="676"/>
      <c r="BF32" s="677"/>
      <c r="BG32" s="751">
        <v>98</v>
      </c>
      <c r="BH32" s="697"/>
      <c r="BI32" s="697"/>
      <c r="BJ32" s="697"/>
      <c r="BK32" s="697"/>
      <c r="BL32" s="697"/>
      <c r="BM32" s="682">
        <v>92</v>
      </c>
      <c r="BN32" s="743"/>
      <c r="BO32" s="743"/>
      <c r="BP32" s="743"/>
      <c r="BQ32" s="721"/>
      <c r="BR32" s="751">
        <v>98.8</v>
      </c>
      <c r="BS32" s="697"/>
      <c r="BT32" s="697"/>
      <c r="BU32" s="697"/>
      <c r="BV32" s="697"/>
      <c r="BW32" s="697"/>
      <c r="BX32" s="682">
        <v>91.5</v>
      </c>
      <c r="BY32" s="743"/>
      <c r="BZ32" s="743"/>
      <c r="CA32" s="743"/>
      <c r="CB32" s="721"/>
      <c r="CD32" s="771"/>
      <c r="CE32" s="772"/>
      <c r="CF32" s="711" t="s">
        <v>321</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248</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15">
      <c r="B33" s="675" t="s">
        <v>322</v>
      </c>
      <c r="C33" s="676"/>
      <c r="D33" s="676"/>
      <c r="E33" s="676"/>
      <c r="F33" s="676"/>
      <c r="G33" s="676"/>
      <c r="H33" s="676"/>
      <c r="I33" s="676"/>
      <c r="J33" s="676"/>
      <c r="K33" s="676"/>
      <c r="L33" s="676"/>
      <c r="M33" s="676"/>
      <c r="N33" s="676"/>
      <c r="O33" s="676"/>
      <c r="P33" s="676"/>
      <c r="Q33" s="677"/>
      <c r="R33" s="678">
        <v>275796</v>
      </c>
      <c r="S33" s="679"/>
      <c r="T33" s="679"/>
      <c r="U33" s="679"/>
      <c r="V33" s="679"/>
      <c r="W33" s="679"/>
      <c r="X33" s="679"/>
      <c r="Y33" s="680"/>
      <c r="Z33" s="715">
        <v>5.0999999999999996</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323</v>
      </c>
      <c r="AY33" s="660"/>
      <c r="AZ33" s="660"/>
      <c r="BA33" s="660"/>
      <c r="BB33" s="660"/>
      <c r="BC33" s="660"/>
      <c r="BD33" s="660"/>
      <c r="BE33" s="660"/>
      <c r="BF33" s="661"/>
      <c r="BG33" s="742">
        <v>98</v>
      </c>
      <c r="BH33" s="663"/>
      <c r="BI33" s="663"/>
      <c r="BJ33" s="663"/>
      <c r="BK33" s="663"/>
      <c r="BL33" s="663"/>
      <c r="BM33" s="706">
        <v>92.8</v>
      </c>
      <c r="BN33" s="663"/>
      <c r="BO33" s="663"/>
      <c r="BP33" s="663"/>
      <c r="BQ33" s="727"/>
      <c r="BR33" s="742">
        <v>97.6</v>
      </c>
      <c r="BS33" s="663"/>
      <c r="BT33" s="663"/>
      <c r="BU33" s="663"/>
      <c r="BV33" s="663"/>
      <c r="BW33" s="663"/>
      <c r="BX33" s="706">
        <v>92.2</v>
      </c>
      <c r="BY33" s="663"/>
      <c r="BZ33" s="663"/>
      <c r="CA33" s="663"/>
      <c r="CB33" s="727"/>
      <c r="CD33" s="711" t="s">
        <v>324</v>
      </c>
      <c r="CE33" s="712"/>
      <c r="CF33" s="712"/>
      <c r="CG33" s="712"/>
      <c r="CH33" s="712"/>
      <c r="CI33" s="712"/>
      <c r="CJ33" s="712"/>
      <c r="CK33" s="712"/>
      <c r="CL33" s="712"/>
      <c r="CM33" s="712"/>
      <c r="CN33" s="712"/>
      <c r="CO33" s="712"/>
      <c r="CP33" s="712"/>
      <c r="CQ33" s="713"/>
      <c r="CR33" s="678">
        <v>2890817</v>
      </c>
      <c r="CS33" s="697"/>
      <c r="CT33" s="697"/>
      <c r="CU33" s="697"/>
      <c r="CV33" s="697"/>
      <c r="CW33" s="697"/>
      <c r="CX33" s="697"/>
      <c r="CY33" s="698"/>
      <c r="CZ33" s="681">
        <v>54.7</v>
      </c>
      <c r="DA33" s="699"/>
      <c r="DB33" s="699"/>
      <c r="DC33" s="700"/>
      <c r="DD33" s="684">
        <v>2349419</v>
      </c>
      <c r="DE33" s="697"/>
      <c r="DF33" s="697"/>
      <c r="DG33" s="697"/>
      <c r="DH33" s="697"/>
      <c r="DI33" s="697"/>
      <c r="DJ33" s="697"/>
      <c r="DK33" s="698"/>
      <c r="DL33" s="684">
        <v>1296281</v>
      </c>
      <c r="DM33" s="697"/>
      <c r="DN33" s="697"/>
      <c r="DO33" s="697"/>
      <c r="DP33" s="697"/>
      <c r="DQ33" s="697"/>
      <c r="DR33" s="697"/>
      <c r="DS33" s="697"/>
      <c r="DT33" s="697"/>
      <c r="DU33" s="697"/>
      <c r="DV33" s="698"/>
      <c r="DW33" s="681">
        <v>42.7</v>
      </c>
      <c r="DX33" s="699"/>
      <c r="DY33" s="699"/>
      <c r="DZ33" s="699"/>
      <c r="EA33" s="699"/>
      <c r="EB33" s="699"/>
      <c r="EC33" s="714"/>
    </row>
    <row r="34" spans="2:133" ht="11.25" customHeight="1" x14ac:dyDescent="0.15">
      <c r="B34" s="675" t="s">
        <v>325</v>
      </c>
      <c r="C34" s="676"/>
      <c r="D34" s="676"/>
      <c r="E34" s="676"/>
      <c r="F34" s="676"/>
      <c r="G34" s="676"/>
      <c r="H34" s="676"/>
      <c r="I34" s="676"/>
      <c r="J34" s="676"/>
      <c r="K34" s="676"/>
      <c r="L34" s="676"/>
      <c r="M34" s="676"/>
      <c r="N34" s="676"/>
      <c r="O34" s="676"/>
      <c r="P34" s="676"/>
      <c r="Q34" s="677"/>
      <c r="R34" s="678">
        <v>34811</v>
      </c>
      <c r="S34" s="679"/>
      <c r="T34" s="679"/>
      <c r="U34" s="679"/>
      <c r="V34" s="679"/>
      <c r="W34" s="679"/>
      <c r="X34" s="679"/>
      <c r="Y34" s="680"/>
      <c r="Z34" s="715">
        <v>0.6</v>
      </c>
      <c r="AA34" s="715"/>
      <c r="AB34" s="715"/>
      <c r="AC34" s="715"/>
      <c r="AD34" s="716">
        <v>22411</v>
      </c>
      <c r="AE34" s="716"/>
      <c r="AF34" s="716"/>
      <c r="AG34" s="716"/>
      <c r="AH34" s="716"/>
      <c r="AI34" s="716"/>
      <c r="AJ34" s="716"/>
      <c r="AK34" s="716"/>
      <c r="AL34" s="681">
        <v>0.8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326</v>
      </c>
      <c r="CE34" s="712"/>
      <c r="CF34" s="712"/>
      <c r="CG34" s="712"/>
      <c r="CH34" s="712"/>
      <c r="CI34" s="712"/>
      <c r="CJ34" s="712"/>
      <c r="CK34" s="712"/>
      <c r="CL34" s="712"/>
      <c r="CM34" s="712"/>
      <c r="CN34" s="712"/>
      <c r="CO34" s="712"/>
      <c r="CP34" s="712"/>
      <c r="CQ34" s="713"/>
      <c r="CR34" s="678">
        <v>913486</v>
      </c>
      <c r="CS34" s="679"/>
      <c r="CT34" s="679"/>
      <c r="CU34" s="679"/>
      <c r="CV34" s="679"/>
      <c r="CW34" s="679"/>
      <c r="CX34" s="679"/>
      <c r="CY34" s="680"/>
      <c r="CZ34" s="681">
        <v>17.3</v>
      </c>
      <c r="DA34" s="699"/>
      <c r="DB34" s="699"/>
      <c r="DC34" s="700"/>
      <c r="DD34" s="684">
        <v>682400</v>
      </c>
      <c r="DE34" s="679"/>
      <c r="DF34" s="679"/>
      <c r="DG34" s="679"/>
      <c r="DH34" s="679"/>
      <c r="DI34" s="679"/>
      <c r="DJ34" s="679"/>
      <c r="DK34" s="680"/>
      <c r="DL34" s="684">
        <v>572134</v>
      </c>
      <c r="DM34" s="679"/>
      <c r="DN34" s="679"/>
      <c r="DO34" s="679"/>
      <c r="DP34" s="679"/>
      <c r="DQ34" s="679"/>
      <c r="DR34" s="679"/>
      <c r="DS34" s="679"/>
      <c r="DT34" s="679"/>
      <c r="DU34" s="679"/>
      <c r="DV34" s="680"/>
      <c r="DW34" s="681">
        <v>18.899999999999999</v>
      </c>
      <c r="DX34" s="699"/>
      <c r="DY34" s="699"/>
      <c r="DZ34" s="699"/>
      <c r="EA34" s="699"/>
      <c r="EB34" s="699"/>
      <c r="EC34" s="714"/>
    </row>
    <row r="35" spans="2:133" ht="11.25" customHeight="1" x14ac:dyDescent="0.15">
      <c r="B35" s="675" t="s">
        <v>327</v>
      </c>
      <c r="C35" s="676"/>
      <c r="D35" s="676"/>
      <c r="E35" s="676"/>
      <c r="F35" s="676"/>
      <c r="G35" s="676"/>
      <c r="H35" s="676"/>
      <c r="I35" s="676"/>
      <c r="J35" s="676"/>
      <c r="K35" s="676"/>
      <c r="L35" s="676"/>
      <c r="M35" s="676"/>
      <c r="N35" s="676"/>
      <c r="O35" s="676"/>
      <c r="P35" s="676"/>
      <c r="Q35" s="677"/>
      <c r="R35" s="678">
        <v>80940</v>
      </c>
      <c r="S35" s="679"/>
      <c r="T35" s="679"/>
      <c r="U35" s="679"/>
      <c r="V35" s="679"/>
      <c r="W35" s="679"/>
      <c r="X35" s="679"/>
      <c r="Y35" s="680"/>
      <c r="Z35" s="715">
        <v>1.5</v>
      </c>
      <c r="AA35" s="715"/>
      <c r="AB35" s="715"/>
      <c r="AC35" s="715"/>
      <c r="AD35" s="716" t="s">
        <v>129</v>
      </c>
      <c r="AE35" s="716"/>
      <c r="AF35" s="716"/>
      <c r="AG35" s="716"/>
      <c r="AH35" s="716"/>
      <c r="AI35" s="716"/>
      <c r="AJ35" s="716"/>
      <c r="AK35" s="716"/>
      <c r="AL35" s="681" t="s">
        <v>129</v>
      </c>
      <c r="AM35" s="682"/>
      <c r="AN35" s="682"/>
      <c r="AO35" s="717"/>
      <c r="AP35" s="235"/>
      <c r="AQ35" s="739" t="s">
        <v>328</v>
      </c>
      <c r="AR35" s="740"/>
      <c r="AS35" s="740"/>
      <c r="AT35" s="740"/>
      <c r="AU35" s="740"/>
      <c r="AV35" s="740"/>
      <c r="AW35" s="740"/>
      <c r="AX35" s="740"/>
      <c r="AY35" s="740"/>
      <c r="AZ35" s="740"/>
      <c r="BA35" s="740"/>
      <c r="BB35" s="740"/>
      <c r="BC35" s="740"/>
      <c r="BD35" s="740"/>
      <c r="BE35" s="740"/>
      <c r="BF35" s="741"/>
      <c r="BG35" s="739" t="s">
        <v>329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330</v>
      </c>
      <c r="CE35" s="712"/>
      <c r="CF35" s="712"/>
      <c r="CG35" s="712"/>
      <c r="CH35" s="712"/>
      <c r="CI35" s="712"/>
      <c r="CJ35" s="712"/>
      <c r="CK35" s="712"/>
      <c r="CL35" s="712"/>
      <c r="CM35" s="712"/>
      <c r="CN35" s="712"/>
      <c r="CO35" s="712"/>
      <c r="CP35" s="712"/>
      <c r="CQ35" s="713"/>
      <c r="CR35" s="678">
        <v>201197</v>
      </c>
      <c r="CS35" s="697"/>
      <c r="CT35" s="697"/>
      <c r="CU35" s="697"/>
      <c r="CV35" s="697"/>
      <c r="CW35" s="697"/>
      <c r="CX35" s="697"/>
      <c r="CY35" s="698"/>
      <c r="CZ35" s="681">
        <v>3.8</v>
      </c>
      <c r="DA35" s="699"/>
      <c r="DB35" s="699"/>
      <c r="DC35" s="700"/>
      <c r="DD35" s="684">
        <v>171310</v>
      </c>
      <c r="DE35" s="697"/>
      <c r="DF35" s="697"/>
      <c r="DG35" s="697"/>
      <c r="DH35" s="697"/>
      <c r="DI35" s="697"/>
      <c r="DJ35" s="697"/>
      <c r="DK35" s="698"/>
      <c r="DL35" s="684">
        <v>170162</v>
      </c>
      <c r="DM35" s="697"/>
      <c r="DN35" s="697"/>
      <c r="DO35" s="697"/>
      <c r="DP35" s="697"/>
      <c r="DQ35" s="697"/>
      <c r="DR35" s="697"/>
      <c r="DS35" s="697"/>
      <c r="DT35" s="697"/>
      <c r="DU35" s="697"/>
      <c r="DV35" s="698"/>
      <c r="DW35" s="681">
        <v>5.6</v>
      </c>
      <c r="DX35" s="699"/>
      <c r="DY35" s="699"/>
      <c r="DZ35" s="699"/>
      <c r="EA35" s="699"/>
      <c r="EB35" s="699"/>
      <c r="EC35" s="714"/>
    </row>
    <row r="36" spans="2:133" ht="11.25" customHeight="1" x14ac:dyDescent="0.15">
      <c r="B36" s="675" t="s">
        <v>331</v>
      </c>
      <c r="C36" s="676"/>
      <c r="D36" s="676"/>
      <c r="E36" s="676"/>
      <c r="F36" s="676"/>
      <c r="G36" s="676"/>
      <c r="H36" s="676"/>
      <c r="I36" s="676"/>
      <c r="J36" s="676"/>
      <c r="K36" s="676"/>
      <c r="L36" s="676"/>
      <c r="M36" s="676"/>
      <c r="N36" s="676"/>
      <c r="O36" s="676"/>
      <c r="P36" s="676"/>
      <c r="Q36" s="677"/>
      <c r="R36" s="678">
        <v>625238</v>
      </c>
      <c r="S36" s="679"/>
      <c r="T36" s="679"/>
      <c r="U36" s="679"/>
      <c r="V36" s="679"/>
      <c r="W36" s="679"/>
      <c r="X36" s="679"/>
      <c r="Y36" s="680"/>
      <c r="Z36" s="715">
        <v>11.5</v>
      </c>
      <c r="AA36" s="715"/>
      <c r="AB36" s="715"/>
      <c r="AC36" s="715"/>
      <c r="AD36" s="716" t="s">
        <v>129</v>
      </c>
      <c r="AE36" s="716"/>
      <c r="AF36" s="716"/>
      <c r="AG36" s="716"/>
      <c r="AH36" s="716"/>
      <c r="AI36" s="716"/>
      <c r="AJ36" s="716"/>
      <c r="AK36" s="716"/>
      <c r="AL36" s="681" t="s">
        <v>129</v>
      </c>
      <c r="AM36" s="682"/>
      <c r="AN36" s="682"/>
      <c r="AO36" s="717"/>
      <c r="AP36" s="235"/>
      <c r="AQ36" s="730" t="s">
        <v>332</v>
      </c>
      <c r="AR36" s="731"/>
      <c r="AS36" s="731"/>
      <c r="AT36" s="731"/>
      <c r="AU36" s="731"/>
      <c r="AV36" s="731"/>
      <c r="AW36" s="731"/>
      <c r="AX36" s="731"/>
      <c r="AY36" s="732"/>
      <c r="AZ36" s="733">
        <v>907426</v>
      </c>
      <c r="BA36" s="734"/>
      <c r="BB36" s="734"/>
      <c r="BC36" s="734"/>
      <c r="BD36" s="734"/>
      <c r="BE36" s="734"/>
      <c r="BF36" s="735"/>
      <c r="BG36" s="736" t="s">
        <v>333</v>
      </c>
      <c r="BH36" s="737"/>
      <c r="BI36" s="737"/>
      <c r="BJ36" s="737"/>
      <c r="BK36" s="737"/>
      <c r="BL36" s="737"/>
      <c r="BM36" s="737"/>
      <c r="BN36" s="737"/>
      <c r="BO36" s="737"/>
      <c r="BP36" s="737"/>
      <c r="BQ36" s="737"/>
      <c r="BR36" s="737"/>
      <c r="BS36" s="737"/>
      <c r="BT36" s="737"/>
      <c r="BU36" s="738"/>
      <c r="BV36" s="733">
        <v>-23579</v>
      </c>
      <c r="BW36" s="734"/>
      <c r="BX36" s="734"/>
      <c r="BY36" s="734"/>
      <c r="BZ36" s="734"/>
      <c r="CA36" s="734"/>
      <c r="CB36" s="735"/>
      <c r="CD36" s="711" t="s">
        <v>334</v>
      </c>
      <c r="CE36" s="712"/>
      <c r="CF36" s="712"/>
      <c r="CG36" s="712"/>
      <c r="CH36" s="712"/>
      <c r="CI36" s="712"/>
      <c r="CJ36" s="712"/>
      <c r="CK36" s="712"/>
      <c r="CL36" s="712"/>
      <c r="CM36" s="712"/>
      <c r="CN36" s="712"/>
      <c r="CO36" s="712"/>
      <c r="CP36" s="712"/>
      <c r="CQ36" s="713"/>
      <c r="CR36" s="678">
        <v>736866</v>
      </c>
      <c r="CS36" s="679"/>
      <c r="CT36" s="679"/>
      <c r="CU36" s="679"/>
      <c r="CV36" s="679"/>
      <c r="CW36" s="679"/>
      <c r="CX36" s="679"/>
      <c r="CY36" s="680"/>
      <c r="CZ36" s="681">
        <v>13.9</v>
      </c>
      <c r="DA36" s="699"/>
      <c r="DB36" s="699"/>
      <c r="DC36" s="700"/>
      <c r="DD36" s="684">
        <v>600952</v>
      </c>
      <c r="DE36" s="679"/>
      <c r="DF36" s="679"/>
      <c r="DG36" s="679"/>
      <c r="DH36" s="679"/>
      <c r="DI36" s="679"/>
      <c r="DJ36" s="679"/>
      <c r="DK36" s="680"/>
      <c r="DL36" s="684">
        <v>165394</v>
      </c>
      <c r="DM36" s="679"/>
      <c r="DN36" s="679"/>
      <c r="DO36" s="679"/>
      <c r="DP36" s="679"/>
      <c r="DQ36" s="679"/>
      <c r="DR36" s="679"/>
      <c r="DS36" s="679"/>
      <c r="DT36" s="679"/>
      <c r="DU36" s="679"/>
      <c r="DV36" s="680"/>
      <c r="DW36" s="681">
        <v>5.5</v>
      </c>
      <c r="DX36" s="699"/>
      <c r="DY36" s="699"/>
      <c r="DZ36" s="699"/>
      <c r="EA36" s="699"/>
      <c r="EB36" s="699"/>
      <c r="EC36" s="714"/>
    </row>
    <row r="37" spans="2:133" ht="11.25" customHeight="1" x14ac:dyDescent="0.15">
      <c r="B37" s="675" t="s">
        <v>335</v>
      </c>
      <c r="C37" s="676"/>
      <c r="D37" s="676"/>
      <c r="E37" s="676"/>
      <c r="F37" s="676"/>
      <c r="G37" s="676"/>
      <c r="H37" s="676"/>
      <c r="I37" s="676"/>
      <c r="J37" s="676"/>
      <c r="K37" s="676"/>
      <c r="L37" s="676"/>
      <c r="M37" s="676"/>
      <c r="N37" s="676"/>
      <c r="O37" s="676"/>
      <c r="P37" s="676"/>
      <c r="Q37" s="677"/>
      <c r="R37" s="678">
        <v>120801</v>
      </c>
      <c r="S37" s="679"/>
      <c r="T37" s="679"/>
      <c r="U37" s="679"/>
      <c r="V37" s="679"/>
      <c r="W37" s="679"/>
      <c r="X37" s="679"/>
      <c r="Y37" s="680"/>
      <c r="Z37" s="715">
        <v>2.2000000000000002</v>
      </c>
      <c r="AA37" s="715"/>
      <c r="AB37" s="715"/>
      <c r="AC37" s="715"/>
      <c r="AD37" s="716" t="s">
        <v>129</v>
      </c>
      <c r="AE37" s="716"/>
      <c r="AF37" s="716"/>
      <c r="AG37" s="716"/>
      <c r="AH37" s="716"/>
      <c r="AI37" s="716"/>
      <c r="AJ37" s="716"/>
      <c r="AK37" s="716"/>
      <c r="AL37" s="681" t="s">
        <v>129</v>
      </c>
      <c r="AM37" s="682"/>
      <c r="AN37" s="682"/>
      <c r="AO37" s="717"/>
      <c r="AQ37" s="718" t="s">
        <v>336</v>
      </c>
      <c r="AR37" s="719"/>
      <c r="AS37" s="719"/>
      <c r="AT37" s="719"/>
      <c r="AU37" s="719"/>
      <c r="AV37" s="719"/>
      <c r="AW37" s="719"/>
      <c r="AX37" s="719"/>
      <c r="AY37" s="720"/>
      <c r="AZ37" s="678">
        <v>310000</v>
      </c>
      <c r="BA37" s="679"/>
      <c r="BB37" s="679"/>
      <c r="BC37" s="679"/>
      <c r="BD37" s="697"/>
      <c r="BE37" s="697"/>
      <c r="BF37" s="721"/>
      <c r="BG37" s="711" t="s">
        <v>337</v>
      </c>
      <c r="BH37" s="712"/>
      <c r="BI37" s="712"/>
      <c r="BJ37" s="712"/>
      <c r="BK37" s="712"/>
      <c r="BL37" s="712"/>
      <c r="BM37" s="712"/>
      <c r="BN37" s="712"/>
      <c r="BO37" s="712"/>
      <c r="BP37" s="712"/>
      <c r="BQ37" s="712"/>
      <c r="BR37" s="712"/>
      <c r="BS37" s="712"/>
      <c r="BT37" s="712"/>
      <c r="BU37" s="713"/>
      <c r="BV37" s="678">
        <v>-35397</v>
      </c>
      <c r="BW37" s="679"/>
      <c r="BX37" s="679"/>
      <c r="BY37" s="679"/>
      <c r="BZ37" s="679"/>
      <c r="CA37" s="679"/>
      <c r="CB37" s="722"/>
      <c r="CD37" s="711" t="s">
        <v>338</v>
      </c>
      <c r="CE37" s="712"/>
      <c r="CF37" s="712"/>
      <c r="CG37" s="712"/>
      <c r="CH37" s="712"/>
      <c r="CI37" s="712"/>
      <c r="CJ37" s="712"/>
      <c r="CK37" s="712"/>
      <c r="CL37" s="712"/>
      <c r="CM37" s="712"/>
      <c r="CN37" s="712"/>
      <c r="CO37" s="712"/>
      <c r="CP37" s="712"/>
      <c r="CQ37" s="713"/>
      <c r="CR37" s="678">
        <v>133062</v>
      </c>
      <c r="CS37" s="697"/>
      <c r="CT37" s="697"/>
      <c r="CU37" s="697"/>
      <c r="CV37" s="697"/>
      <c r="CW37" s="697"/>
      <c r="CX37" s="697"/>
      <c r="CY37" s="698"/>
      <c r="CZ37" s="681">
        <v>2.5</v>
      </c>
      <c r="DA37" s="699"/>
      <c r="DB37" s="699"/>
      <c r="DC37" s="700"/>
      <c r="DD37" s="684">
        <v>133062</v>
      </c>
      <c r="DE37" s="697"/>
      <c r="DF37" s="697"/>
      <c r="DG37" s="697"/>
      <c r="DH37" s="697"/>
      <c r="DI37" s="697"/>
      <c r="DJ37" s="697"/>
      <c r="DK37" s="698"/>
      <c r="DL37" s="684">
        <v>102729</v>
      </c>
      <c r="DM37" s="697"/>
      <c r="DN37" s="697"/>
      <c r="DO37" s="697"/>
      <c r="DP37" s="697"/>
      <c r="DQ37" s="697"/>
      <c r="DR37" s="697"/>
      <c r="DS37" s="697"/>
      <c r="DT37" s="697"/>
      <c r="DU37" s="697"/>
      <c r="DV37" s="698"/>
      <c r="DW37" s="681">
        <v>3.4</v>
      </c>
      <c r="DX37" s="699"/>
      <c r="DY37" s="699"/>
      <c r="DZ37" s="699"/>
      <c r="EA37" s="699"/>
      <c r="EB37" s="699"/>
      <c r="EC37" s="714"/>
    </row>
    <row r="38" spans="2:133" ht="11.25" customHeight="1" x14ac:dyDescent="0.15">
      <c r="B38" s="675" t="s">
        <v>339</v>
      </c>
      <c r="C38" s="676"/>
      <c r="D38" s="676"/>
      <c r="E38" s="676"/>
      <c r="F38" s="676"/>
      <c r="G38" s="676"/>
      <c r="H38" s="676"/>
      <c r="I38" s="676"/>
      <c r="J38" s="676"/>
      <c r="K38" s="676"/>
      <c r="L38" s="676"/>
      <c r="M38" s="676"/>
      <c r="N38" s="676"/>
      <c r="O38" s="676"/>
      <c r="P38" s="676"/>
      <c r="Q38" s="677"/>
      <c r="R38" s="678">
        <v>38418</v>
      </c>
      <c r="S38" s="679"/>
      <c r="T38" s="679"/>
      <c r="U38" s="679"/>
      <c r="V38" s="679"/>
      <c r="W38" s="679"/>
      <c r="X38" s="679"/>
      <c r="Y38" s="680"/>
      <c r="Z38" s="715">
        <v>0.7</v>
      </c>
      <c r="AA38" s="715"/>
      <c r="AB38" s="715"/>
      <c r="AC38" s="715"/>
      <c r="AD38" s="716">
        <v>2830</v>
      </c>
      <c r="AE38" s="716"/>
      <c r="AF38" s="716"/>
      <c r="AG38" s="716"/>
      <c r="AH38" s="716"/>
      <c r="AI38" s="716"/>
      <c r="AJ38" s="716"/>
      <c r="AK38" s="716"/>
      <c r="AL38" s="681">
        <v>0.1</v>
      </c>
      <c r="AM38" s="682"/>
      <c r="AN38" s="682"/>
      <c r="AO38" s="717"/>
      <c r="AQ38" s="718" t="s">
        <v>340</v>
      </c>
      <c r="AR38" s="719"/>
      <c r="AS38" s="719"/>
      <c r="AT38" s="719"/>
      <c r="AU38" s="719"/>
      <c r="AV38" s="719"/>
      <c r="AW38" s="719"/>
      <c r="AX38" s="719"/>
      <c r="AY38" s="720"/>
      <c r="AZ38" s="678">
        <v>234731</v>
      </c>
      <c r="BA38" s="679"/>
      <c r="BB38" s="679"/>
      <c r="BC38" s="679"/>
      <c r="BD38" s="697"/>
      <c r="BE38" s="697"/>
      <c r="BF38" s="721"/>
      <c r="BG38" s="711" t="s">
        <v>341</v>
      </c>
      <c r="BH38" s="712"/>
      <c r="BI38" s="712"/>
      <c r="BJ38" s="712"/>
      <c r="BK38" s="712"/>
      <c r="BL38" s="712"/>
      <c r="BM38" s="712"/>
      <c r="BN38" s="712"/>
      <c r="BO38" s="712"/>
      <c r="BP38" s="712"/>
      <c r="BQ38" s="712"/>
      <c r="BR38" s="712"/>
      <c r="BS38" s="712"/>
      <c r="BT38" s="712"/>
      <c r="BU38" s="713"/>
      <c r="BV38" s="678">
        <v>826</v>
      </c>
      <c r="BW38" s="679"/>
      <c r="BX38" s="679"/>
      <c r="BY38" s="679"/>
      <c r="BZ38" s="679"/>
      <c r="CA38" s="679"/>
      <c r="CB38" s="722"/>
      <c r="CD38" s="711" t="s">
        <v>342</v>
      </c>
      <c r="CE38" s="712"/>
      <c r="CF38" s="712"/>
      <c r="CG38" s="712"/>
      <c r="CH38" s="712"/>
      <c r="CI38" s="712"/>
      <c r="CJ38" s="712"/>
      <c r="CK38" s="712"/>
      <c r="CL38" s="712"/>
      <c r="CM38" s="712"/>
      <c r="CN38" s="712"/>
      <c r="CO38" s="712"/>
      <c r="CP38" s="712"/>
      <c r="CQ38" s="713"/>
      <c r="CR38" s="678">
        <v>577188</v>
      </c>
      <c r="CS38" s="679"/>
      <c r="CT38" s="679"/>
      <c r="CU38" s="679"/>
      <c r="CV38" s="679"/>
      <c r="CW38" s="679"/>
      <c r="CX38" s="679"/>
      <c r="CY38" s="680"/>
      <c r="CZ38" s="681">
        <v>10.9</v>
      </c>
      <c r="DA38" s="699"/>
      <c r="DB38" s="699"/>
      <c r="DC38" s="700"/>
      <c r="DD38" s="684">
        <v>514642</v>
      </c>
      <c r="DE38" s="679"/>
      <c r="DF38" s="679"/>
      <c r="DG38" s="679"/>
      <c r="DH38" s="679"/>
      <c r="DI38" s="679"/>
      <c r="DJ38" s="679"/>
      <c r="DK38" s="680"/>
      <c r="DL38" s="684">
        <v>388591</v>
      </c>
      <c r="DM38" s="679"/>
      <c r="DN38" s="679"/>
      <c r="DO38" s="679"/>
      <c r="DP38" s="679"/>
      <c r="DQ38" s="679"/>
      <c r="DR38" s="679"/>
      <c r="DS38" s="679"/>
      <c r="DT38" s="679"/>
      <c r="DU38" s="679"/>
      <c r="DV38" s="680"/>
      <c r="DW38" s="681">
        <v>12.8</v>
      </c>
      <c r="DX38" s="699"/>
      <c r="DY38" s="699"/>
      <c r="DZ38" s="699"/>
      <c r="EA38" s="699"/>
      <c r="EB38" s="699"/>
      <c r="EC38" s="714"/>
    </row>
    <row r="39" spans="2:133" ht="11.25" customHeight="1" x14ac:dyDescent="0.15">
      <c r="B39" s="675" t="s">
        <v>343</v>
      </c>
      <c r="C39" s="676"/>
      <c r="D39" s="676"/>
      <c r="E39" s="676"/>
      <c r="F39" s="676"/>
      <c r="G39" s="676"/>
      <c r="H39" s="676"/>
      <c r="I39" s="676"/>
      <c r="J39" s="676"/>
      <c r="K39" s="676"/>
      <c r="L39" s="676"/>
      <c r="M39" s="676"/>
      <c r="N39" s="676"/>
      <c r="O39" s="676"/>
      <c r="P39" s="676"/>
      <c r="Q39" s="677"/>
      <c r="R39" s="678">
        <v>644792</v>
      </c>
      <c r="S39" s="679"/>
      <c r="T39" s="679"/>
      <c r="U39" s="679"/>
      <c r="V39" s="679"/>
      <c r="W39" s="679"/>
      <c r="X39" s="679"/>
      <c r="Y39" s="680"/>
      <c r="Z39" s="715">
        <v>11.9</v>
      </c>
      <c r="AA39" s="715"/>
      <c r="AB39" s="715"/>
      <c r="AC39" s="715"/>
      <c r="AD39" s="716" t="s">
        <v>129</v>
      </c>
      <c r="AE39" s="716"/>
      <c r="AF39" s="716"/>
      <c r="AG39" s="716"/>
      <c r="AH39" s="716"/>
      <c r="AI39" s="716"/>
      <c r="AJ39" s="716"/>
      <c r="AK39" s="716"/>
      <c r="AL39" s="681" t="s">
        <v>129</v>
      </c>
      <c r="AM39" s="682"/>
      <c r="AN39" s="682"/>
      <c r="AO39" s="717"/>
      <c r="AQ39" s="718" t="s">
        <v>344</v>
      </c>
      <c r="AR39" s="719"/>
      <c r="AS39" s="719"/>
      <c r="AT39" s="719"/>
      <c r="AU39" s="719"/>
      <c r="AV39" s="719"/>
      <c r="AW39" s="719"/>
      <c r="AX39" s="719"/>
      <c r="AY39" s="720"/>
      <c r="AZ39" s="678">
        <v>18105</v>
      </c>
      <c r="BA39" s="679"/>
      <c r="BB39" s="679"/>
      <c r="BC39" s="679"/>
      <c r="BD39" s="697"/>
      <c r="BE39" s="697"/>
      <c r="BF39" s="721"/>
      <c r="BG39" s="711" t="s">
        <v>345</v>
      </c>
      <c r="BH39" s="712"/>
      <c r="BI39" s="712"/>
      <c r="BJ39" s="712"/>
      <c r="BK39" s="712"/>
      <c r="BL39" s="712"/>
      <c r="BM39" s="712"/>
      <c r="BN39" s="712"/>
      <c r="BO39" s="712"/>
      <c r="BP39" s="712"/>
      <c r="BQ39" s="712"/>
      <c r="BR39" s="712"/>
      <c r="BS39" s="712"/>
      <c r="BT39" s="712"/>
      <c r="BU39" s="713"/>
      <c r="BV39" s="678">
        <v>1347</v>
      </c>
      <c r="BW39" s="679"/>
      <c r="BX39" s="679"/>
      <c r="BY39" s="679"/>
      <c r="BZ39" s="679"/>
      <c r="CA39" s="679"/>
      <c r="CB39" s="722"/>
      <c r="CD39" s="711" t="s">
        <v>346</v>
      </c>
      <c r="CE39" s="712"/>
      <c r="CF39" s="712"/>
      <c r="CG39" s="712"/>
      <c r="CH39" s="712"/>
      <c r="CI39" s="712"/>
      <c r="CJ39" s="712"/>
      <c r="CK39" s="712"/>
      <c r="CL39" s="712"/>
      <c r="CM39" s="712"/>
      <c r="CN39" s="712"/>
      <c r="CO39" s="712"/>
      <c r="CP39" s="712"/>
      <c r="CQ39" s="713"/>
      <c r="CR39" s="678">
        <v>444144</v>
      </c>
      <c r="CS39" s="697"/>
      <c r="CT39" s="697"/>
      <c r="CU39" s="697"/>
      <c r="CV39" s="697"/>
      <c r="CW39" s="697"/>
      <c r="CX39" s="697"/>
      <c r="CY39" s="698"/>
      <c r="CZ39" s="681">
        <v>8.4</v>
      </c>
      <c r="DA39" s="699"/>
      <c r="DB39" s="699"/>
      <c r="DC39" s="700"/>
      <c r="DD39" s="684">
        <v>363179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15">
      <c r="B40" s="675" t="s">
        <v>347</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348</v>
      </c>
      <c r="AR40" s="719"/>
      <c r="AS40" s="719"/>
      <c r="AT40" s="719"/>
      <c r="AU40" s="719"/>
      <c r="AV40" s="719"/>
      <c r="AW40" s="719"/>
      <c r="AX40" s="719"/>
      <c r="AY40" s="720"/>
      <c r="AZ40" s="678">
        <v>2133</v>
      </c>
      <c r="BA40" s="679"/>
      <c r="BB40" s="679"/>
      <c r="BC40" s="679"/>
      <c r="BD40" s="697"/>
      <c r="BE40" s="697"/>
      <c r="BF40" s="721"/>
      <c r="BG40" s="723" t="s">
        <v>349</v>
      </c>
      <c r="BH40" s="724"/>
      <c r="BI40" s="724"/>
      <c r="BJ40" s="724"/>
      <c r="BK40" s="724"/>
      <c r="BL40" s="236"/>
      <c r="BM40" s="712" t="s">
        <v>350</v>
      </c>
      <c r="BN40" s="712"/>
      <c r="BO40" s="712"/>
      <c r="BP40" s="712"/>
      <c r="BQ40" s="712"/>
      <c r="BR40" s="712"/>
      <c r="BS40" s="712"/>
      <c r="BT40" s="712"/>
      <c r="BU40" s="713"/>
      <c r="BV40" s="678">
        <v>127</v>
      </c>
      <c r="BW40" s="679"/>
      <c r="BX40" s="679"/>
      <c r="BY40" s="679"/>
      <c r="BZ40" s="679"/>
      <c r="CA40" s="679"/>
      <c r="CB40" s="722"/>
      <c r="CD40" s="711" t="s">
        <v>351</v>
      </c>
      <c r="CE40" s="712"/>
      <c r="CF40" s="712"/>
      <c r="CG40" s="712"/>
      <c r="CH40" s="712"/>
      <c r="CI40" s="712"/>
      <c r="CJ40" s="712"/>
      <c r="CK40" s="712"/>
      <c r="CL40" s="712"/>
      <c r="CM40" s="712"/>
      <c r="CN40" s="712"/>
      <c r="CO40" s="712"/>
      <c r="CP40" s="712"/>
      <c r="CQ40" s="713"/>
      <c r="CR40" s="678">
        <v>17936</v>
      </c>
      <c r="CS40" s="679"/>
      <c r="CT40" s="679"/>
      <c r="CU40" s="679"/>
      <c r="CV40" s="679"/>
      <c r="CW40" s="679"/>
      <c r="CX40" s="679"/>
      <c r="CY40" s="680"/>
      <c r="CZ40" s="681">
        <v>0.3</v>
      </c>
      <c r="DA40" s="699"/>
      <c r="DB40" s="699"/>
      <c r="DC40" s="700"/>
      <c r="DD40" s="684">
        <v>16936</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352</v>
      </c>
      <c r="C41" s="676"/>
      <c r="D41" s="676"/>
      <c r="E41" s="676"/>
      <c r="F41" s="676"/>
      <c r="G41" s="676"/>
      <c r="H41" s="676"/>
      <c r="I41" s="676"/>
      <c r="J41" s="676"/>
      <c r="K41" s="676"/>
      <c r="L41" s="676"/>
      <c r="M41" s="676"/>
      <c r="N41" s="676"/>
      <c r="O41" s="676"/>
      <c r="P41" s="676"/>
      <c r="Q41" s="677"/>
      <c r="R41" s="678">
        <v>87292</v>
      </c>
      <c r="S41" s="679"/>
      <c r="T41" s="679"/>
      <c r="U41" s="679"/>
      <c r="V41" s="679"/>
      <c r="W41" s="679"/>
      <c r="X41" s="679"/>
      <c r="Y41" s="680"/>
      <c r="Z41" s="715">
        <v>1.6</v>
      </c>
      <c r="AA41" s="715"/>
      <c r="AB41" s="715"/>
      <c r="AC41" s="715"/>
      <c r="AD41" s="716" t="s">
        <v>129</v>
      </c>
      <c r="AE41" s="716"/>
      <c r="AF41" s="716"/>
      <c r="AG41" s="716"/>
      <c r="AH41" s="716"/>
      <c r="AI41" s="716"/>
      <c r="AJ41" s="716"/>
      <c r="AK41" s="716"/>
      <c r="AL41" s="681" t="s">
        <v>129</v>
      </c>
      <c r="AM41" s="682"/>
      <c r="AN41" s="682"/>
      <c r="AO41" s="717"/>
      <c r="AQ41" s="718" t="s">
        <v>353</v>
      </c>
      <c r="AR41" s="719"/>
      <c r="AS41" s="719"/>
      <c r="AT41" s="719"/>
      <c r="AU41" s="719"/>
      <c r="AV41" s="719"/>
      <c r="AW41" s="719"/>
      <c r="AX41" s="719"/>
      <c r="AY41" s="720"/>
      <c r="AZ41" s="678">
        <v>79700</v>
      </c>
      <c r="BA41" s="679"/>
      <c r="BB41" s="679"/>
      <c r="BC41" s="679"/>
      <c r="BD41" s="697"/>
      <c r="BE41" s="697"/>
      <c r="BF41" s="721"/>
      <c r="BG41" s="723"/>
      <c r="BH41" s="724"/>
      <c r="BI41" s="724"/>
      <c r="BJ41" s="724"/>
      <c r="BK41" s="724"/>
      <c r="BL41" s="236"/>
      <c r="BM41" s="712" t="s">
        <v>354</v>
      </c>
      <c r="BN41" s="712"/>
      <c r="BO41" s="712"/>
      <c r="BP41" s="712"/>
      <c r="BQ41" s="712"/>
      <c r="BR41" s="712"/>
      <c r="BS41" s="712"/>
      <c r="BT41" s="712"/>
      <c r="BU41" s="713"/>
      <c r="BV41" s="678">
        <v>1</v>
      </c>
      <c r="BW41" s="679"/>
      <c r="BX41" s="679"/>
      <c r="BY41" s="679"/>
      <c r="BZ41" s="679"/>
      <c r="CA41" s="679"/>
      <c r="CB41" s="722"/>
      <c r="CD41" s="711" t="s">
        <v>355</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356</v>
      </c>
      <c r="C42" s="660"/>
      <c r="D42" s="660"/>
      <c r="E42" s="660"/>
      <c r="F42" s="660"/>
      <c r="G42" s="660"/>
      <c r="H42" s="660"/>
      <c r="I42" s="660"/>
      <c r="J42" s="660"/>
      <c r="K42" s="660"/>
      <c r="L42" s="660"/>
      <c r="M42" s="660"/>
      <c r="N42" s="660"/>
      <c r="O42" s="660"/>
      <c r="P42" s="660"/>
      <c r="Q42" s="661"/>
      <c r="R42" s="662">
        <v>5436015</v>
      </c>
      <c r="S42" s="701"/>
      <c r="T42" s="701"/>
      <c r="U42" s="701"/>
      <c r="V42" s="701"/>
      <c r="W42" s="701"/>
      <c r="X42" s="701"/>
      <c r="Y42" s="703"/>
      <c r="Z42" s="704">
        <v>100</v>
      </c>
      <c r="AA42" s="704"/>
      <c r="AB42" s="704"/>
      <c r="AC42" s="704"/>
      <c r="AD42" s="705">
        <v>2945571</v>
      </c>
      <c r="AE42" s="705"/>
      <c r="AF42" s="705"/>
      <c r="AG42" s="705"/>
      <c r="AH42" s="705"/>
      <c r="AI42" s="705"/>
      <c r="AJ42" s="705"/>
      <c r="AK42" s="705"/>
      <c r="AL42" s="665">
        <v>100</v>
      </c>
      <c r="AM42" s="706"/>
      <c r="AN42" s="706"/>
      <c r="AO42" s="707"/>
      <c r="AQ42" s="708" t="s">
        <v>357</v>
      </c>
      <c r="AR42" s="709"/>
      <c r="AS42" s="709"/>
      <c r="AT42" s="709"/>
      <c r="AU42" s="709"/>
      <c r="AV42" s="709"/>
      <c r="AW42" s="709"/>
      <c r="AX42" s="709"/>
      <c r="AY42" s="710"/>
      <c r="AZ42" s="662">
        <v>262757</v>
      </c>
      <c r="BA42" s="701"/>
      <c r="BB42" s="701"/>
      <c r="BC42" s="701"/>
      <c r="BD42" s="663"/>
      <c r="BE42" s="663"/>
      <c r="BF42" s="727"/>
      <c r="BG42" s="725"/>
      <c r="BH42" s="726"/>
      <c r="BI42" s="726"/>
      <c r="BJ42" s="726"/>
      <c r="BK42" s="726"/>
      <c r="BL42" s="237"/>
      <c r="BM42" s="728" t="s">
        <v>358</v>
      </c>
      <c r="BN42" s="728"/>
      <c r="BO42" s="728"/>
      <c r="BP42" s="728"/>
      <c r="BQ42" s="728"/>
      <c r="BR42" s="728"/>
      <c r="BS42" s="728"/>
      <c r="BT42" s="728"/>
      <c r="BU42" s="729"/>
      <c r="BV42" s="662">
        <v>350</v>
      </c>
      <c r="BW42" s="701"/>
      <c r="BX42" s="701"/>
      <c r="BY42" s="701"/>
      <c r="BZ42" s="701"/>
      <c r="CA42" s="701"/>
      <c r="CB42" s="702"/>
      <c r="CD42" s="675" t="s">
        <v>359</v>
      </c>
      <c r="CE42" s="676"/>
      <c r="CF42" s="676"/>
      <c r="CG42" s="676"/>
      <c r="CH42" s="676"/>
      <c r="CI42" s="676"/>
      <c r="CJ42" s="676"/>
      <c r="CK42" s="676"/>
      <c r="CL42" s="676"/>
      <c r="CM42" s="676"/>
      <c r="CN42" s="676"/>
      <c r="CO42" s="676"/>
      <c r="CP42" s="676"/>
      <c r="CQ42" s="677"/>
      <c r="CR42" s="678">
        <v>738451</v>
      </c>
      <c r="CS42" s="679"/>
      <c r="CT42" s="679"/>
      <c r="CU42" s="679"/>
      <c r="CV42" s="679"/>
      <c r="CW42" s="679"/>
      <c r="CX42" s="679"/>
      <c r="CY42" s="680"/>
      <c r="CZ42" s="681">
        <v>14</v>
      </c>
      <c r="DA42" s="682"/>
      <c r="DB42" s="682"/>
      <c r="DC42" s="683"/>
      <c r="DD42" s="684">
        <v>77469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360</v>
      </c>
      <c r="CE43" s="676"/>
      <c r="CF43" s="676"/>
      <c r="CG43" s="676"/>
      <c r="CH43" s="676"/>
      <c r="CI43" s="676"/>
      <c r="CJ43" s="676"/>
      <c r="CK43" s="676"/>
      <c r="CL43" s="676"/>
      <c r="CM43" s="676"/>
      <c r="CN43" s="676"/>
      <c r="CO43" s="676"/>
      <c r="CP43" s="676"/>
      <c r="CQ43" s="677"/>
      <c r="CR43" s="678">
        <v>13189</v>
      </c>
      <c r="CS43" s="697"/>
      <c r="CT43" s="697"/>
      <c r="CU43" s="697"/>
      <c r="CV43" s="697"/>
      <c r="CW43" s="697"/>
      <c r="CX43" s="697"/>
      <c r="CY43" s="698"/>
      <c r="CZ43" s="681">
        <v>0.2</v>
      </c>
      <c r="DA43" s="699"/>
      <c r="DB43" s="699"/>
      <c r="DC43" s="700"/>
      <c r="DD43" s="684">
        <v>13189</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309</v>
      </c>
      <c r="CE44" s="692"/>
      <c r="CF44" s="675" t="s">
        <v>361</v>
      </c>
      <c r="CG44" s="676"/>
      <c r="CH44" s="676"/>
      <c r="CI44" s="676"/>
      <c r="CJ44" s="676"/>
      <c r="CK44" s="676"/>
      <c r="CL44" s="676"/>
      <c r="CM44" s="676"/>
      <c r="CN44" s="676"/>
      <c r="CO44" s="676"/>
      <c r="CP44" s="676"/>
      <c r="CQ44" s="677"/>
      <c r="CR44" s="678">
        <v>738451</v>
      </c>
      <c r="CS44" s="679"/>
      <c r="CT44" s="679"/>
      <c r="CU44" s="679"/>
      <c r="CV44" s="679"/>
      <c r="CW44" s="679"/>
      <c r="CX44" s="679"/>
      <c r="CY44" s="680"/>
      <c r="CZ44" s="681">
        <v>14</v>
      </c>
      <c r="DA44" s="682"/>
      <c r="DB44" s="682"/>
      <c r="DC44" s="683"/>
      <c r="DD44" s="684">
        <v>77469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362</v>
      </c>
      <c r="CG45" s="676"/>
      <c r="CH45" s="676"/>
      <c r="CI45" s="676"/>
      <c r="CJ45" s="676"/>
      <c r="CK45" s="676"/>
      <c r="CL45" s="676"/>
      <c r="CM45" s="676"/>
      <c r="CN45" s="676"/>
      <c r="CO45" s="676"/>
      <c r="CP45" s="676"/>
      <c r="CQ45" s="677"/>
      <c r="CR45" s="678">
        <v>258793</v>
      </c>
      <c r="CS45" s="697"/>
      <c r="CT45" s="697"/>
      <c r="CU45" s="697"/>
      <c r="CV45" s="697"/>
      <c r="CW45" s="697"/>
      <c r="CX45" s="697"/>
      <c r="CY45" s="698"/>
      <c r="CZ45" s="681">
        <v>4.9000000000000004</v>
      </c>
      <c r="DA45" s="699"/>
      <c r="DB45" s="699"/>
      <c r="DC45" s="700"/>
      <c r="DD45" s="684">
        <v>5664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364</v>
      </c>
      <c r="CG46" s="676"/>
      <c r="CH46" s="676"/>
      <c r="CI46" s="676"/>
      <c r="CJ46" s="676"/>
      <c r="CK46" s="676"/>
      <c r="CL46" s="676"/>
      <c r="CM46" s="676"/>
      <c r="CN46" s="676"/>
      <c r="CO46" s="676"/>
      <c r="CP46" s="676"/>
      <c r="CQ46" s="677"/>
      <c r="CR46" s="678">
        <v>396392</v>
      </c>
      <c r="CS46" s="679"/>
      <c r="CT46" s="679"/>
      <c r="CU46" s="679"/>
      <c r="CV46" s="679"/>
      <c r="CW46" s="679"/>
      <c r="CX46" s="679"/>
      <c r="CY46" s="680"/>
      <c r="CZ46" s="681">
        <v>7.5</v>
      </c>
      <c r="DA46" s="682"/>
      <c r="DB46" s="682"/>
      <c r="DC46" s="683"/>
      <c r="DD46" s="684">
        <v>66153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366</v>
      </c>
      <c r="CG47" s="676"/>
      <c r="CH47" s="676"/>
      <c r="CI47" s="676"/>
      <c r="CJ47" s="676"/>
      <c r="CK47" s="676"/>
      <c r="CL47" s="676"/>
      <c r="CM47" s="676"/>
      <c r="CN47" s="676"/>
      <c r="CO47" s="676"/>
      <c r="CP47" s="676"/>
      <c r="CQ47" s="677"/>
      <c r="CR47" s="678" t="s">
        <v>129</v>
      </c>
      <c r="CS47" s="697"/>
      <c r="CT47" s="697"/>
      <c r="CU47" s="697"/>
      <c r="CV47" s="697"/>
      <c r="CW47" s="697"/>
      <c r="CX47" s="697"/>
      <c r="CY47" s="698"/>
      <c r="CZ47" s="681" t="s">
        <v>129</v>
      </c>
      <c r="DA47" s="699"/>
      <c r="DB47" s="699"/>
      <c r="DC47" s="700"/>
      <c r="DD47" s="684" t="s">
        <v>129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367</v>
      </c>
      <c r="CD48" s="695"/>
      <c r="CE48" s="696"/>
      <c r="CF48" s="675" t="s">
        <v>368</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248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369</v>
      </c>
      <c r="CE49" s="660"/>
      <c r="CF49" s="660"/>
      <c r="CG49" s="660"/>
      <c r="CH49" s="660"/>
      <c r="CI49" s="660"/>
      <c r="CJ49" s="660"/>
      <c r="CK49" s="660"/>
      <c r="CL49" s="660"/>
      <c r="CM49" s="660"/>
      <c r="CN49" s="660"/>
      <c r="CO49" s="660"/>
      <c r="CP49" s="660"/>
      <c r="CQ49" s="661"/>
      <c r="CR49" s="662">
        <v>5288222</v>
      </c>
      <c r="CS49" s="663"/>
      <c r="CT49" s="663"/>
      <c r="CU49" s="663"/>
      <c r="CV49" s="663"/>
      <c r="CW49" s="663"/>
      <c r="CX49" s="663"/>
      <c r="CY49" s="664"/>
      <c r="CZ49" s="665">
        <v>100</v>
      </c>
      <c r="DA49" s="666"/>
      <c r="DB49" s="666"/>
      <c r="DC49" s="667"/>
      <c r="DD49" s="668">
        <v>3817748</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wf9OYVRsV87bfEHFzMH49t1fo2xMd7Vi2WNDaQEY+IEBUD2+mHdL4ayD6fu0fBqiSt3WhlkDcsBQK0ja8LY1RQ==" saltValue="7pJWtvB29NBs7+kpuAsv4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59055118110236227"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371</v>
      </c>
      <c r="DK2" s="1204"/>
      <c r="DL2" s="1204"/>
      <c r="DM2" s="1204"/>
      <c r="DN2" s="1204"/>
      <c r="DO2" s="1205"/>
      <c r="DP2" s="250"/>
      <c r="DQ2" s="1203" t="s">
        <v>372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375</v>
      </c>
      <c r="B5" s="1089"/>
      <c r="C5" s="1089"/>
      <c r="D5" s="1089"/>
      <c r="E5" s="1089"/>
      <c r="F5" s="1089"/>
      <c r="G5" s="1089"/>
      <c r="H5" s="1089"/>
      <c r="I5" s="1089"/>
      <c r="J5" s="1089"/>
      <c r="K5" s="1089"/>
      <c r="L5" s="1089"/>
      <c r="M5" s="1089"/>
      <c r="N5" s="1089"/>
      <c r="O5" s="1089"/>
      <c r="P5" s="1090"/>
      <c r="Q5" s="1094" t="s">
        <v>376</v>
      </c>
      <c r="R5" s="1095"/>
      <c r="S5" s="1095"/>
      <c r="T5" s="1095"/>
      <c r="U5" s="1096"/>
      <c r="V5" s="1094" t="s">
        <v>377</v>
      </c>
      <c r="W5" s="1095"/>
      <c r="X5" s="1095"/>
      <c r="Y5" s="1095"/>
      <c r="Z5" s="1096"/>
      <c r="AA5" s="1094" t="s">
        <v>378</v>
      </c>
      <c r="AB5" s="1095"/>
      <c r="AC5" s="1095"/>
      <c r="AD5" s="1095"/>
      <c r="AE5" s="1095"/>
      <c r="AF5" s="1206" t="s">
        <v>379</v>
      </c>
      <c r="AG5" s="1095"/>
      <c r="AH5" s="1095"/>
      <c r="AI5" s="1095"/>
      <c r="AJ5" s="1110"/>
      <c r="AK5" s="1095" t="s">
        <v>380</v>
      </c>
      <c r="AL5" s="1095"/>
      <c r="AM5" s="1095"/>
      <c r="AN5" s="1095"/>
      <c r="AO5" s="1096"/>
      <c r="AP5" s="1094" t="s">
        <v>381</v>
      </c>
      <c r="AQ5" s="1095"/>
      <c r="AR5" s="1095"/>
      <c r="AS5" s="1095"/>
      <c r="AT5" s="1096"/>
      <c r="AU5" s="1094" t="s">
        <v>382</v>
      </c>
      <c r="AV5" s="1095"/>
      <c r="AW5" s="1095"/>
      <c r="AX5" s="1095"/>
      <c r="AY5" s="1110"/>
      <c r="AZ5" s="257"/>
      <c r="BA5" s="257"/>
      <c r="BB5" s="257"/>
      <c r="BC5" s="257"/>
      <c r="BD5" s="257"/>
      <c r="BE5" s="258"/>
      <c r="BF5" s="258"/>
      <c r="BG5" s="258"/>
      <c r="BH5" s="258"/>
      <c r="BI5" s="258"/>
      <c r="BJ5" s="258"/>
      <c r="BK5" s="258"/>
      <c r="BL5" s="258"/>
      <c r="BM5" s="258"/>
      <c r="BN5" s="258"/>
      <c r="BO5" s="258"/>
      <c r="BP5" s="258"/>
      <c r="BQ5" s="1088" t="s">
        <v>383</v>
      </c>
      <c r="BR5" s="1089"/>
      <c r="BS5" s="1089"/>
      <c r="BT5" s="1089"/>
      <c r="BU5" s="1089"/>
      <c r="BV5" s="1089"/>
      <c r="BW5" s="1089"/>
      <c r="BX5" s="1089"/>
      <c r="BY5" s="1089"/>
      <c r="BZ5" s="1089"/>
      <c r="CA5" s="1089"/>
      <c r="CB5" s="1089"/>
      <c r="CC5" s="1089"/>
      <c r="CD5" s="1089"/>
      <c r="CE5" s="1089"/>
      <c r="CF5" s="1089"/>
      <c r="CG5" s="1090"/>
      <c r="CH5" s="1094" t="s">
        <v>384</v>
      </c>
      <c r="CI5" s="1095"/>
      <c r="CJ5" s="1095"/>
      <c r="CK5" s="1095"/>
      <c r="CL5" s="1096"/>
      <c r="CM5" s="1094" t="s">
        <v>385</v>
      </c>
      <c r="CN5" s="1095"/>
      <c r="CO5" s="1095"/>
      <c r="CP5" s="1095"/>
      <c r="CQ5" s="1096"/>
      <c r="CR5" s="1094" t="s">
        <v>386</v>
      </c>
      <c r="CS5" s="1095"/>
      <c r="CT5" s="1095"/>
      <c r="CU5" s="1095"/>
      <c r="CV5" s="1096"/>
      <c r="CW5" s="1094" t="s">
        <v>387</v>
      </c>
      <c r="CX5" s="1095"/>
      <c r="CY5" s="1095"/>
      <c r="CZ5" s="1095"/>
      <c r="DA5" s="1096"/>
      <c r="DB5" s="1094" t="s">
        <v>388</v>
      </c>
      <c r="DC5" s="1095"/>
      <c r="DD5" s="1095"/>
      <c r="DE5" s="1095"/>
      <c r="DF5" s="1096"/>
      <c r="DG5" s="1191" t="s">
        <v>389</v>
      </c>
      <c r="DH5" s="1192"/>
      <c r="DI5" s="1192"/>
      <c r="DJ5" s="1192"/>
      <c r="DK5" s="1193"/>
      <c r="DL5" s="1191" t="s">
        <v>390</v>
      </c>
      <c r="DM5" s="1192"/>
      <c r="DN5" s="1192"/>
      <c r="DO5" s="1192"/>
      <c r="DP5" s="1193"/>
      <c r="DQ5" s="1094" t="s">
        <v>391</v>
      </c>
      <c r="DR5" s="1095"/>
      <c r="DS5" s="1095"/>
      <c r="DT5" s="1095"/>
      <c r="DU5" s="1096"/>
      <c r="DV5" s="1094" t="s">
        <v>382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392</v>
      </c>
      <c r="C7" s="1144"/>
      <c r="D7" s="1144"/>
      <c r="E7" s="1144"/>
      <c r="F7" s="1144"/>
      <c r="G7" s="1144"/>
      <c r="H7" s="1144"/>
      <c r="I7" s="1144"/>
      <c r="J7" s="1144"/>
      <c r="K7" s="1144"/>
      <c r="L7" s="1144"/>
      <c r="M7" s="1144"/>
      <c r="N7" s="1144"/>
      <c r="O7" s="1144"/>
      <c r="P7" s="1145"/>
      <c r="Q7" s="1197">
        <v>5436</v>
      </c>
      <c r="R7" s="1198"/>
      <c r="S7" s="1198"/>
      <c r="T7" s="1198"/>
      <c r="U7" s="1198"/>
      <c r="V7" s="1198">
        <v>5288</v>
      </c>
      <c r="W7" s="1198"/>
      <c r="X7" s="1198"/>
      <c r="Y7" s="1198"/>
      <c r="Z7" s="1198"/>
      <c r="AA7" s="1198">
        <v>148</v>
      </c>
      <c r="AB7" s="1198"/>
      <c r="AC7" s="1198"/>
      <c r="AD7" s="1198"/>
      <c r="AE7" s="1199"/>
      <c r="AF7" s="1200">
        <v>148</v>
      </c>
      <c r="AG7" s="1201"/>
      <c r="AH7" s="1201"/>
      <c r="AI7" s="1201"/>
      <c r="AJ7" s="1202"/>
      <c r="AK7" s="1184">
        <v>625</v>
      </c>
      <c r="AL7" s="1185"/>
      <c r="AM7" s="1185"/>
      <c r="AN7" s="1185"/>
      <c r="AO7" s="1185"/>
      <c r="AP7" s="1185">
        <v>4933</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394</v>
      </c>
      <c r="B23" s="1037" t="s">
        <v>395</v>
      </c>
      <c r="C23" s="1038"/>
      <c r="D23" s="1038"/>
      <c r="E23" s="1038"/>
      <c r="F23" s="1038"/>
      <c r="G23" s="1038"/>
      <c r="H23" s="1038"/>
      <c r="I23" s="1038"/>
      <c r="J23" s="1038"/>
      <c r="K23" s="1038"/>
      <c r="L23" s="1038"/>
      <c r="M23" s="1038"/>
      <c r="N23" s="1038"/>
      <c r="O23" s="1038"/>
      <c r="P23" s="1039"/>
      <c r="Q23" s="1161">
        <v>5436</v>
      </c>
      <c r="R23" s="1162"/>
      <c r="S23" s="1162"/>
      <c r="T23" s="1162"/>
      <c r="U23" s="1162"/>
      <c r="V23" s="1162">
        <v>5288</v>
      </c>
      <c r="W23" s="1162"/>
      <c r="X23" s="1162"/>
      <c r="Y23" s="1162"/>
      <c r="Z23" s="1162"/>
      <c r="AA23" s="1162">
        <v>148</v>
      </c>
      <c r="AB23" s="1162"/>
      <c r="AC23" s="1162"/>
      <c r="AD23" s="1162"/>
      <c r="AE23" s="1163"/>
      <c r="AF23" s="1164">
        <v>148</v>
      </c>
      <c r="AG23" s="1162"/>
      <c r="AH23" s="1162"/>
      <c r="AI23" s="1162"/>
      <c r="AJ23" s="1165"/>
      <c r="AK23" s="1166"/>
      <c r="AL23" s="1167"/>
      <c r="AM23" s="1167"/>
      <c r="AN23" s="1167"/>
      <c r="AO23" s="1167"/>
      <c r="AP23" s="1162">
        <v>4933</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375</v>
      </c>
      <c r="B26" s="1089"/>
      <c r="C26" s="1089"/>
      <c r="D26" s="1089"/>
      <c r="E26" s="1089"/>
      <c r="F26" s="1089"/>
      <c r="G26" s="1089"/>
      <c r="H26" s="1089"/>
      <c r="I26" s="1089"/>
      <c r="J26" s="1089"/>
      <c r="K26" s="1089"/>
      <c r="L26" s="1089"/>
      <c r="M26" s="1089"/>
      <c r="N26" s="1089"/>
      <c r="O26" s="1089"/>
      <c r="P26" s="1090"/>
      <c r="Q26" s="1094" t="s">
        <v>398</v>
      </c>
      <c r="R26" s="1095"/>
      <c r="S26" s="1095"/>
      <c r="T26" s="1095"/>
      <c r="U26" s="1096"/>
      <c r="V26" s="1094" t="s">
        <v>399</v>
      </c>
      <c r="W26" s="1095"/>
      <c r="X26" s="1095"/>
      <c r="Y26" s="1095"/>
      <c r="Z26" s="1096"/>
      <c r="AA26" s="1094" t="s">
        <v>400</v>
      </c>
      <c r="AB26" s="1095"/>
      <c r="AC26" s="1095"/>
      <c r="AD26" s="1095"/>
      <c r="AE26" s="1095"/>
      <c r="AF26" s="1152" t="s">
        <v>401</v>
      </c>
      <c r="AG26" s="1101"/>
      <c r="AH26" s="1101"/>
      <c r="AI26" s="1101"/>
      <c r="AJ26" s="1153"/>
      <c r="AK26" s="1095" t="s">
        <v>402</v>
      </c>
      <c r="AL26" s="1095"/>
      <c r="AM26" s="1095"/>
      <c r="AN26" s="1095"/>
      <c r="AO26" s="1096"/>
      <c r="AP26" s="1094" t="s">
        <v>403</v>
      </c>
      <c r="AQ26" s="1095"/>
      <c r="AR26" s="1095"/>
      <c r="AS26" s="1095"/>
      <c r="AT26" s="1096"/>
      <c r="AU26" s="1094" t="s">
        <v>404</v>
      </c>
      <c r="AV26" s="1095"/>
      <c r="AW26" s="1095"/>
      <c r="AX26" s="1095"/>
      <c r="AY26" s="1096"/>
      <c r="AZ26" s="1094" t="s">
        <v>405</v>
      </c>
      <c r="BA26" s="1095"/>
      <c r="BB26" s="1095"/>
      <c r="BC26" s="1095"/>
      <c r="BD26" s="1096"/>
      <c r="BE26" s="1094" t="s">
        <v>382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406</v>
      </c>
      <c r="C28" s="1144"/>
      <c r="D28" s="1144"/>
      <c r="E28" s="1144"/>
      <c r="F28" s="1144"/>
      <c r="G28" s="1144"/>
      <c r="H28" s="1144"/>
      <c r="I28" s="1144"/>
      <c r="J28" s="1144"/>
      <c r="K28" s="1144"/>
      <c r="L28" s="1144"/>
      <c r="M28" s="1144"/>
      <c r="N28" s="1144"/>
      <c r="O28" s="1144"/>
      <c r="P28" s="1145"/>
      <c r="Q28" s="1146">
        <v>740</v>
      </c>
      <c r="R28" s="1147"/>
      <c r="S28" s="1147"/>
      <c r="T28" s="1147"/>
      <c r="U28" s="1147"/>
      <c r="V28" s="1147">
        <v>764</v>
      </c>
      <c r="W28" s="1147"/>
      <c r="X28" s="1147"/>
      <c r="Y28" s="1147"/>
      <c r="Z28" s="1147"/>
      <c r="AA28" s="1147">
        <v>-24</v>
      </c>
      <c r="AB28" s="1147"/>
      <c r="AC28" s="1147"/>
      <c r="AD28" s="1147"/>
      <c r="AE28" s="1148"/>
      <c r="AF28" s="1149">
        <v>-24</v>
      </c>
      <c r="AG28" s="1147"/>
      <c r="AH28" s="1147"/>
      <c r="AI28" s="1147"/>
      <c r="AJ28" s="1150"/>
      <c r="AK28" s="1151">
        <v>80</v>
      </c>
      <c r="AL28" s="1139"/>
      <c r="AM28" s="1139"/>
      <c r="AN28" s="1139"/>
      <c r="AO28" s="1139"/>
      <c r="AP28" s="1139" t="s">
        <v>587</v>
      </c>
      <c r="AQ28" s="1139"/>
      <c r="AR28" s="1139"/>
      <c r="AS28" s="1139"/>
      <c r="AT28" s="1139"/>
      <c r="AU28" s="1139" t="s">
        <v>587</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407</v>
      </c>
      <c r="C29" s="1131"/>
      <c r="D29" s="1131"/>
      <c r="E29" s="1131"/>
      <c r="F29" s="1131"/>
      <c r="G29" s="1131"/>
      <c r="H29" s="1131"/>
      <c r="I29" s="1131"/>
      <c r="J29" s="1131"/>
      <c r="K29" s="1131"/>
      <c r="L29" s="1131"/>
      <c r="M29" s="1131"/>
      <c r="N29" s="1131"/>
      <c r="O29" s="1131"/>
      <c r="P29" s="1132"/>
      <c r="Q29" s="1136">
        <v>879</v>
      </c>
      <c r="R29" s="1137"/>
      <c r="S29" s="1137"/>
      <c r="T29" s="1137"/>
      <c r="U29" s="1137"/>
      <c r="V29" s="1137">
        <v>837</v>
      </c>
      <c r="W29" s="1137"/>
      <c r="X29" s="1137"/>
      <c r="Y29" s="1137"/>
      <c r="Z29" s="1137"/>
      <c r="AA29" s="1137">
        <v>42</v>
      </c>
      <c r="AB29" s="1137"/>
      <c r="AC29" s="1137"/>
      <c r="AD29" s="1137"/>
      <c r="AE29" s="1138"/>
      <c r="AF29" s="1112">
        <v>42</v>
      </c>
      <c r="AG29" s="1113"/>
      <c r="AH29" s="1113"/>
      <c r="AI29" s="1113"/>
      <c r="AJ29" s="1114"/>
      <c r="AK29" s="1073">
        <v>184</v>
      </c>
      <c r="AL29" s="1064"/>
      <c r="AM29" s="1064"/>
      <c r="AN29" s="1064"/>
      <c r="AO29" s="1064"/>
      <c r="AP29" s="1064" t="s">
        <v>587</v>
      </c>
      <c r="AQ29" s="1064"/>
      <c r="AR29" s="1064"/>
      <c r="AS29" s="1064"/>
      <c r="AT29" s="1064"/>
      <c r="AU29" s="1064" t="s">
        <v>587</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408</v>
      </c>
      <c r="C30" s="1131"/>
      <c r="D30" s="1131"/>
      <c r="E30" s="1131"/>
      <c r="F30" s="1131"/>
      <c r="G30" s="1131"/>
      <c r="H30" s="1131"/>
      <c r="I30" s="1131"/>
      <c r="J30" s="1131"/>
      <c r="K30" s="1131"/>
      <c r="L30" s="1131"/>
      <c r="M30" s="1131"/>
      <c r="N30" s="1131"/>
      <c r="O30" s="1131"/>
      <c r="P30" s="1132"/>
      <c r="Q30" s="1136">
        <v>96</v>
      </c>
      <c r="R30" s="1137"/>
      <c r="S30" s="1137"/>
      <c r="T30" s="1137"/>
      <c r="U30" s="1137"/>
      <c r="V30" s="1137">
        <v>95</v>
      </c>
      <c r="W30" s="1137"/>
      <c r="X30" s="1137"/>
      <c r="Y30" s="1137"/>
      <c r="Z30" s="1137"/>
      <c r="AA30" s="1137">
        <v>1</v>
      </c>
      <c r="AB30" s="1137"/>
      <c r="AC30" s="1137"/>
      <c r="AD30" s="1137"/>
      <c r="AE30" s="1138"/>
      <c r="AF30" s="1112">
        <v>1</v>
      </c>
      <c r="AG30" s="1113"/>
      <c r="AH30" s="1113"/>
      <c r="AI30" s="1113"/>
      <c r="AJ30" s="1114"/>
      <c r="AK30" s="1073">
        <v>34</v>
      </c>
      <c r="AL30" s="1064"/>
      <c r="AM30" s="1064"/>
      <c r="AN30" s="1064"/>
      <c r="AO30" s="1064"/>
      <c r="AP30" s="1064" t="s">
        <v>587</v>
      </c>
      <c r="AQ30" s="1064"/>
      <c r="AR30" s="1064"/>
      <c r="AS30" s="1064"/>
      <c r="AT30" s="1064"/>
      <c r="AU30" s="1064" t="s">
        <v>587</v>
      </c>
      <c r="AV30" s="1064"/>
      <c r="AW30" s="1064"/>
      <c r="AX30" s="1064"/>
      <c r="AY30" s="1064"/>
      <c r="AZ30" s="1135" t="s">
        <v>587</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409</v>
      </c>
      <c r="C31" s="1131"/>
      <c r="D31" s="1131"/>
      <c r="E31" s="1131"/>
      <c r="F31" s="1131"/>
      <c r="G31" s="1131"/>
      <c r="H31" s="1131"/>
      <c r="I31" s="1131"/>
      <c r="J31" s="1131"/>
      <c r="K31" s="1131"/>
      <c r="L31" s="1131"/>
      <c r="M31" s="1131"/>
      <c r="N31" s="1131"/>
      <c r="O31" s="1131"/>
      <c r="P31" s="1132"/>
      <c r="Q31" s="1136">
        <v>148</v>
      </c>
      <c r="R31" s="1137"/>
      <c r="S31" s="1137"/>
      <c r="T31" s="1137"/>
      <c r="U31" s="1137"/>
      <c r="V31" s="1137">
        <v>119</v>
      </c>
      <c r="W31" s="1137"/>
      <c r="X31" s="1137"/>
      <c r="Y31" s="1137"/>
      <c r="Z31" s="1137"/>
      <c r="AA31" s="1137">
        <v>29</v>
      </c>
      <c r="AB31" s="1137"/>
      <c r="AC31" s="1137"/>
      <c r="AD31" s="1137"/>
      <c r="AE31" s="1138"/>
      <c r="AF31" s="1112">
        <v>86</v>
      </c>
      <c r="AG31" s="1113"/>
      <c r="AH31" s="1113"/>
      <c r="AI31" s="1113"/>
      <c r="AJ31" s="1114"/>
      <c r="AK31" s="1073">
        <v>2</v>
      </c>
      <c r="AL31" s="1064"/>
      <c r="AM31" s="1064"/>
      <c r="AN31" s="1064"/>
      <c r="AO31" s="1064"/>
      <c r="AP31" s="1064">
        <v>283</v>
      </c>
      <c r="AQ31" s="1064"/>
      <c r="AR31" s="1064"/>
      <c r="AS31" s="1064"/>
      <c r="AT31" s="1064"/>
      <c r="AU31" s="1064">
        <v>16</v>
      </c>
      <c r="AV31" s="1064"/>
      <c r="AW31" s="1064"/>
      <c r="AX31" s="1064"/>
      <c r="AY31" s="1064"/>
      <c r="AZ31" s="1135" t="s">
        <v>587</v>
      </c>
      <c r="BA31" s="1135"/>
      <c r="BB31" s="1135"/>
      <c r="BC31" s="1135"/>
      <c r="BD31" s="1135"/>
      <c r="BE31" s="1125" t="s">
        <v>410</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411</v>
      </c>
      <c r="C32" s="1131"/>
      <c r="D32" s="1131"/>
      <c r="E32" s="1131"/>
      <c r="F32" s="1131"/>
      <c r="G32" s="1131"/>
      <c r="H32" s="1131"/>
      <c r="I32" s="1131"/>
      <c r="J32" s="1131"/>
      <c r="K32" s="1131"/>
      <c r="L32" s="1131"/>
      <c r="M32" s="1131"/>
      <c r="N32" s="1131"/>
      <c r="O32" s="1131"/>
      <c r="P32" s="1132"/>
      <c r="Q32" s="1136">
        <v>101</v>
      </c>
      <c r="R32" s="1137"/>
      <c r="S32" s="1137"/>
      <c r="T32" s="1137"/>
      <c r="U32" s="1137"/>
      <c r="V32" s="1137">
        <v>106</v>
      </c>
      <c r="W32" s="1137"/>
      <c r="X32" s="1137"/>
      <c r="Y32" s="1137"/>
      <c r="Z32" s="1137"/>
      <c r="AA32" s="1137">
        <v>-5</v>
      </c>
      <c r="AB32" s="1137"/>
      <c r="AC32" s="1137"/>
      <c r="AD32" s="1137"/>
      <c r="AE32" s="1138"/>
      <c r="AF32" s="1112">
        <v>61</v>
      </c>
      <c r="AG32" s="1113"/>
      <c r="AH32" s="1113"/>
      <c r="AI32" s="1113"/>
      <c r="AJ32" s="1114"/>
      <c r="AK32" s="1073">
        <v>18</v>
      </c>
      <c r="AL32" s="1064"/>
      <c r="AM32" s="1064"/>
      <c r="AN32" s="1064"/>
      <c r="AO32" s="1064"/>
      <c r="AP32" s="1064">
        <v>549</v>
      </c>
      <c r="AQ32" s="1064"/>
      <c r="AR32" s="1064"/>
      <c r="AS32" s="1064"/>
      <c r="AT32" s="1064"/>
      <c r="AU32" s="1064">
        <v>208</v>
      </c>
      <c r="AV32" s="1064"/>
      <c r="AW32" s="1064"/>
      <c r="AX32" s="1064"/>
      <c r="AY32" s="1064"/>
      <c r="AZ32" s="1135" t="s">
        <v>587</v>
      </c>
      <c r="BA32" s="1135"/>
      <c r="BB32" s="1135"/>
      <c r="BC32" s="1135"/>
      <c r="BD32" s="1135"/>
      <c r="BE32" s="1125" t="s">
        <v>412</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413</v>
      </c>
      <c r="C33" s="1131"/>
      <c r="D33" s="1131"/>
      <c r="E33" s="1131"/>
      <c r="F33" s="1131"/>
      <c r="G33" s="1131"/>
      <c r="H33" s="1131"/>
      <c r="I33" s="1131"/>
      <c r="J33" s="1131"/>
      <c r="K33" s="1131"/>
      <c r="L33" s="1131"/>
      <c r="M33" s="1131"/>
      <c r="N33" s="1131"/>
      <c r="O33" s="1131"/>
      <c r="P33" s="1132"/>
      <c r="Q33" s="1136">
        <v>556</v>
      </c>
      <c r="R33" s="1137"/>
      <c r="S33" s="1137"/>
      <c r="T33" s="1137"/>
      <c r="U33" s="1137"/>
      <c r="V33" s="1137">
        <v>637</v>
      </c>
      <c r="W33" s="1137"/>
      <c r="X33" s="1137"/>
      <c r="Y33" s="1137"/>
      <c r="Z33" s="1137"/>
      <c r="AA33" s="1137">
        <v>-81</v>
      </c>
      <c r="AB33" s="1137"/>
      <c r="AC33" s="1137"/>
      <c r="AD33" s="1137"/>
      <c r="AE33" s="1138"/>
      <c r="AF33" s="1112">
        <v>6</v>
      </c>
      <c r="AG33" s="1113"/>
      <c r="AH33" s="1113"/>
      <c r="AI33" s="1113"/>
      <c r="AJ33" s="1114"/>
      <c r="AK33" s="1073">
        <v>310</v>
      </c>
      <c r="AL33" s="1064"/>
      <c r="AM33" s="1064"/>
      <c r="AN33" s="1064"/>
      <c r="AO33" s="1064"/>
      <c r="AP33" s="1064">
        <v>56</v>
      </c>
      <c r="AQ33" s="1064"/>
      <c r="AR33" s="1064"/>
      <c r="AS33" s="1064"/>
      <c r="AT33" s="1064"/>
      <c r="AU33" s="1064">
        <v>35</v>
      </c>
      <c r="AV33" s="1064"/>
      <c r="AW33" s="1064"/>
      <c r="AX33" s="1064"/>
      <c r="AY33" s="1064"/>
      <c r="AZ33" s="1135" t="s">
        <v>587</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728</v>
      </c>
      <c r="R34" s="1137"/>
      <c r="S34" s="1137"/>
      <c r="T34" s="1137"/>
      <c r="U34" s="1137"/>
      <c r="V34" s="1137">
        <v>717</v>
      </c>
      <c r="W34" s="1137"/>
      <c r="X34" s="1137"/>
      <c r="Y34" s="1137"/>
      <c r="Z34" s="1137"/>
      <c r="AA34" s="1137">
        <v>11</v>
      </c>
      <c r="AB34" s="1137"/>
      <c r="AC34" s="1137"/>
      <c r="AD34" s="1137"/>
      <c r="AE34" s="1138"/>
      <c r="AF34" s="1112">
        <v>11</v>
      </c>
      <c r="AG34" s="1113"/>
      <c r="AH34" s="1113"/>
      <c r="AI34" s="1113"/>
      <c r="AJ34" s="1114"/>
      <c r="AK34" s="1073">
        <v>235</v>
      </c>
      <c r="AL34" s="1064"/>
      <c r="AM34" s="1064"/>
      <c r="AN34" s="1064"/>
      <c r="AO34" s="1064"/>
      <c r="AP34" s="1064">
        <v>741</v>
      </c>
      <c r="AQ34" s="1064"/>
      <c r="AR34" s="1064"/>
      <c r="AS34" s="1064"/>
      <c r="AT34" s="1064"/>
      <c r="AU34" s="1064">
        <v>741</v>
      </c>
      <c r="AV34" s="1064"/>
      <c r="AW34" s="1064"/>
      <c r="AX34" s="1064"/>
      <c r="AY34" s="1064"/>
      <c r="AZ34" s="1135" t="s">
        <v>587</v>
      </c>
      <c r="BA34" s="1135"/>
      <c r="BB34" s="1135"/>
      <c r="BC34" s="1135"/>
      <c r="BD34" s="1135"/>
      <c r="BE34" s="1125" t="s">
        <v>415</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416</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394</v>
      </c>
      <c r="B63" s="1037" t="s">
        <v>417</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184</v>
      </c>
      <c r="AG63" s="1052"/>
      <c r="AH63" s="1052"/>
      <c r="AI63" s="1052"/>
      <c r="AJ63" s="1123"/>
      <c r="AK63" s="1124"/>
      <c r="AL63" s="1056"/>
      <c r="AM63" s="1056"/>
      <c r="AN63" s="1056"/>
      <c r="AO63" s="1056"/>
      <c r="AP63" s="1052">
        <v>1629</v>
      </c>
      <c r="AQ63" s="1052"/>
      <c r="AR63" s="1052"/>
      <c r="AS63" s="1052"/>
      <c r="AT63" s="1052"/>
      <c r="AU63" s="1052">
        <v>1000</v>
      </c>
      <c r="AV63" s="1052"/>
      <c r="AW63" s="1052"/>
      <c r="AX63" s="1052"/>
      <c r="AY63" s="1052"/>
      <c r="AZ63" s="1118"/>
      <c r="BA63" s="1118"/>
      <c r="BB63" s="1118"/>
      <c r="BC63" s="1118"/>
      <c r="BD63" s="1118"/>
      <c r="BE63" s="1053"/>
      <c r="BF63" s="1053"/>
      <c r="BG63" s="1053"/>
      <c r="BH63" s="1053"/>
      <c r="BI63" s="1054"/>
      <c r="BJ63" s="1119" t="s">
        <v>418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420</v>
      </c>
      <c r="B66" s="1089"/>
      <c r="C66" s="1089"/>
      <c r="D66" s="1089"/>
      <c r="E66" s="1089"/>
      <c r="F66" s="1089"/>
      <c r="G66" s="1089"/>
      <c r="H66" s="1089"/>
      <c r="I66" s="1089"/>
      <c r="J66" s="1089"/>
      <c r="K66" s="1089"/>
      <c r="L66" s="1089"/>
      <c r="M66" s="1089"/>
      <c r="N66" s="1089"/>
      <c r="O66" s="1089"/>
      <c r="P66" s="1090"/>
      <c r="Q66" s="1094" t="s">
        <v>421</v>
      </c>
      <c r="R66" s="1095"/>
      <c r="S66" s="1095"/>
      <c r="T66" s="1095"/>
      <c r="U66" s="1096"/>
      <c r="V66" s="1094" t="s">
        <v>422</v>
      </c>
      <c r="W66" s="1095"/>
      <c r="X66" s="1095"/>
      <c r="Y66" s="1095"/>
      <c r="Z66" s="1096"/>
      <c r="AA66" s="1094" t="s">
        <v>423</v>
      </c>
      <c r="AB66" s="1095"/>
      <c r="AC66" s="1095"/>
      <c r="AD66" s="1095"/>
      <c r="AE66" s="1096"/>
      <c r="AF66" s="1100" t="s">
        <v>424</v>
      </c>
      <c r="AG66" s="1101"/>
      <c r="AH66" s="1101"/>
      <c r="AI66" s="1101"/>
      <c r="AJ66" s="1102"/>
      <c r="AK66" s="1094" t="s">
        <v>425</v>
      </c>
      <c r="AL66" s="1089"/>
      <c r="AM66" s="1089"/>
      <c r="AN66" s="1089"/>
      <c r="AO66" s="1090"/>
      <c r="AP66" s="1094" t="s">
        <v>403</v>
      </c>
      <c r="AQ66" s="1095"/>
      <c r="AR66" s="1095"/>
      <c r="AS66" s="1095"/>
      <c r="AT66" s="1096"/>
      <c r="AU66" s="1094" t="s">
        <v>426</v>
      </c>
      <c r="AV66" s="1095"/>
      <c r="AW66" s="1095"/>
      <c r="AX66" s="1095"/>
      <c r="AY66" s="1096"/>
      <c r="AZ66" s="1094" t="s">
        <v>382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588</v>
      </c>
      <c r="C68" s="1079"/>
      <c r="D68" s="1079"/>
      <c r="E68" s="1079"/>
      <c r="F68" s="1079"/>
      <c r="G68" s="1079"/>
      <c r="H68" s="1079"/>
      <c r="I68" s="1079"/>
      <c r="J68" s="1079"/>
      <c r="K68" s="1079"/>
      <c r="L68" s="1079"/>
      <c r="M68" s="1079"/>
      <c r="N68" s="1079"/>
      <c r="O68" s="1079"/>
      <c r="P68" s="1080"/>
      <c r="Q68" s="1081">
        <v>2951</v>
      </c>
      <c r="R68" s="1075"/>
      <c r="S68" s="1075"/>
      <c r="T68" s="1075"/>
      <c r="U68" s="1075"/>
      <c r="V68" s="1075">
        <v>2896</v>
      </c>
      <c r="W68" s="1075"/>
      <c r="X68" s="1075"/>
      <c r="Y68" s="1075"/>
      <c r="Z68" s="1075"/>
      <c r="AA68" s="1075">
        <v>55</v>
      </c>
      <c r="AB68" s="1075"/>
      <c r="AC68" s="1075"/>
      <c r="AD68" s="1075"/>
      <c r="AE68" s="1075"/>
      <c r="AF68" s="1075">
        <v>55</v>
      </c>
      <c r="AG68" s="1075"/>
      <c r="AH68" s="1075"/>
      <c r="AI68" s="1075"/>
      <c r="AJ68" s="1075"/>
      <c r="AK68" s="1075" t="s">
        <v>590</v>
      </c>
      <c r="AL68" s="1075"/>
      <c r="AM68" s="1075"/>
      <c r="AN68" s="1075"/>
      <c r="AO68" s="1075"/>
      <c r="AP68" s="1075">
        <v>1288</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597</v>
      </c>
      <c r="C69" s="1068"/>
      <c r="D69" s="1068"/>
      <c r="E69" s="1068"/>
      <c r="F69" s="1068"/>
      <c r="G69" s="1068"/>
      <c r="H69" s="1068"/>
      <c r="I69" s="1068"/>
      <c r="J69" s="1068"/>
      <c r="K69" s="1068"/>
      <c r="L69" s="1068"/>
      <c r="M69" s="1068"/>
      <c r="N69" s="1068"/>
      <c r="O69" s="1068"/>
      <c r="P69" s="1069"/>
      <c r="Q69" s="1070">
        <v>44</v>
      </c>
      <c r="R69" s="1064"/>
      <c r="S69" s="1064"/>
      <c r="T69" s="1064"/>
      <c r="U69" s="1064"/>
      <c r="V69" s="1064">
        <v>39</v>
      </c>
      <c r="W69" s="1064"/>
      <c r="X69" s="1064"/>
      <c r="Y69" s="1064"/>
      <c r="Z69" s="1064"/>
      <c r="AA69" s="1064">
        <v>5</v>
      </c>
      <c r="AB69" s="1064"/>
      <c r="AC69" s="1064"/>
      <c r="AD69" s="1064"/>
      <c r="AE69" s="1064"/>
      <c r="AF69" s="1064">
        <v>5</v>
      </c>
      <c r="AG69" s="1064"/>
      <c r="AH69" s="1064"/>
      <c r="AI69" s="1064"/>
      <c r="AJ69" s="1064"/>
      <c r="AK69" s="1064" t="s">
        <v>590</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589</v>
      </c>
      <c r="C70" s="1068"/>
      <c r="D70" s="1068"/>
      <c r="E70" s="1068"/>
      <c r="F70" s="1068"/>
      <c r="G70" s="1068"/>
      <c r="H70" s="1068"/>
      <c r="I70" s="1068"/>
      <c r="J70" s="1068"/>
      <c r="K70" s="1068"/>
      <c r="L70" s="1068"/>
      <c r="M70" s="1068"/>
      <c r="N70" s="1068"/>
      <c r="O70" s="1068"/>
      <c r="P70" s="1069"/>
      <c r="Q70" s="1070">
        <v>193</v>
      </c>
      <c r="R70" s="1064"/>
      <c r="S70" s="1064"/>
      <c r="T70" s="1064"/>
      <c r="U70" s="1064"/>
      <c r="V70" s="1064">
        <v>184</v>
      </c>
      <c r="W70" s="1064"/>
      <c r="X70" s="1064"/>
      <c r="Y70" s="1064"/>
      <c r="Z70" s="1064"/>
      <c r="AA70" s="1064">
        <v>9</v>
      </c>
      <c r="AB70" s="1064"/>
      <c r="AC70" s="1064"/>
      <c r="AD70" s="1064"/>
      <c r="AE70" s="1064"/>
      <c r="AF70" s="1064">
        <v>9</v>
      </c>
      <c r="AG70" s="1064"/>
      <c r="AH70" s="1064"/>
      <c r="AI70" s="1064"/>
      <c r="AJ70" s="1064"/>
      <c r="AK70" s="1064" t="s">
        <v>590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394</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69</v>
      </c>
      <c r="AG88" s="1052"/>
      <c r="AH88" s="1052"/>
      <c r="AI88" s="1052"/>
      <c r="AJ88" s="1052"/>
      <c r="AK88" s="1056"/>
      <c r="AL88" s="1056"/>
      <c r="AM88" s="1056"/>
      <c r="AN88" s="1056"/>
      <c r="AO88" s="1056"/>
      <c r="AP88" s="1052">
        <v>1288</v>
      </c>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312</v>
      </c>
      <c r="AG109" s="987"/>
      <c r="AH109" s="987"/>
      <c r="AI109" s="987"/>
      <c r="AJ109" s="988"/>
      <c r="AK109" s="989" t="s">
        <v>311</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312</v>
      </c>
      <c r="BW109" s="987"/>
      <c r="BX109" s="987"/>
      <c r="BY109" s="987"/>
      <c r="BZ109" s="988"/>
      <c r="CA109" s="989" t="s">
        <v>311</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312</v>
      </c>
      <c r="DM109" s="987"/>
      <c r="DN109" s="987"/>
      <c r="DO109" s="987"/>
      <c r="DP109" s="988"/>
      <c r="DQ109" s="989" t="s">
        <v>311</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561557</v>
      </c>
      <c r="AB110" s="980"/>
      <c r="AC110" s="980"/>
      <c r="AD110" s="980"/>
      <c r="AE110" s="981"/>
      <c r="AF110" s="982">
        <v>552772</v>
      </c>
      <c r="AG110" s="980"/>
      <c r="AH110" s="980"/>
      <c r="AI110" s="980"/>
      <c r="AJ110" s="981"/>
      <c r="AK110" s="982">
        <v>495336</v>
      </c>
      <c r="AL110" s="980"/>
      <c r="AM110" s="980"/>
      <c r="AN110" s="980"/>
      <c r="AO110" s="981"/>
      <c r="AP110" s="983">
        <v>19.100000000000001</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4755111</v>
      </c>
      <c r="BR110" s="927"/>
      <c r="BS110" s="927"/>
      <c r="BT110" s="927"/>
      <c r="BU110" s="927"/>
      <c r="BV110" s="927">
        <v>4749840</v>
      </c>
      <c r="BW110" s="927"/>
      <c r="BX110" s="927"/>
      <c r="BY110" s="927"/>
      <c r="BZ110" s="927"/>
      <c r="CA110" s="927">
        <v>4933039</v>
      </c>
      <c r="CB110" s="927"/>
      <c r="CC110" s="927"/>
      <c r="CD110" s="927"/>
      <c r="CE110" s="927"/>
      <c r="CF110" s="951">
        <v>189.9</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418</v>
      </c>
      <c r="DH110" s="927"/>
      <c r="DI110" s="927"/>
      <c r="DJ110" s="927"/>
      <c r="DK110" s="927"/>
      <c r="DL110" s="927" t="s">
        <v>418</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443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444</v>
      </c>
      <c r="BA111" s="832"/>
      <c r="BB111" s="832"/>
      <c r="BC111" s="832"/>
      <c r="BD111" s="832"/>
      <c r="BE111" s="832"/>
      <c r="BF111" s="832"/>
      <c r="BG111" s="832"/>
      <c r="BH111" s="832"/>
      <c r="BI111" s="832"/>
      <c r="BJ111" s="832"/>
      <c r="BK111" s="832"/>
      <c r="BL111" s="832"/>
      <c r="BM111" s="832"/>
      <c r="BN111" s="832"/>
      <c r="BO111" s="832"/>
      <c r="BP111" s="833"/>
      <c r="BQ111" s="898">
        <v>13200</v>
      </c>
      <c r="BR111" s="899"/>
      <c r="BS111" s="899"/>
      <c r="BT111" s="899"/>
      <c r="BU111" s="899"/>
      <c r="BV111" s="899">
        <v>9900</v>
      </c>
      <c r="BW111" s="899"/>
      <c r="BX111" s="899"/>
      <c r="BY111" s="899"/>
      <c r="BZ111" s="899"/>
      <c r="CA111" s="899">
        <v>6600</v>
      </c>
      <c r="CB111" s="899"/>
      <c r="CC111" s="899"/>
      <c r="CD111" s="899"/>
      <c r="CE111" s="899"/>
      <c r="CF111" s="960">
        <v>0.3</v>
      </c>
      <c r="CG111" s="961"/>
      <c r="CH111" s="961"/>
      <c r="CI111" s="961"/>
      <c r="CJ111" s="961"/>
      <c r="CK111" s="1016"/>
      <c r="CL111" s="903"/>
      <c r="CM111" s="906" t="s">
        <v>445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418</v>
      </c>
      <c r="DW111" s="876"/>
      <c r="DX111" s="876"/>
      <c r="DY111" s="876"/>
      <c r="DZ111" s="877"/>
    </row>
    <row r="112" spans="1:131" s="247" customFormat="1" ht="26.25" customHeight="1" x14ac:dyDescent="0.15">
      <c r="A112" s="1001" t="s">
        <v>446</v>
      </c>
      <c r="B112" s="1002"/>
      <c r="C112" s="832" t="s">
        <v>447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448</v>
      </c>
      <c r="BA112" s="832"/>
      <c r="BB112" s="832"/>
      <c r="BC112" s="832"/>
      <c r="BD112" s="832"/>
      <c r="BE112" s="832"/>
      <c r="BF112" s="832"/>
      <c r="BG112" s="832"/>
      <c r="BH112" s="832"/>
      <c r="BI112" s="832"/>
      <c r="BJ112" s="832"/>
      <c r="BK112" s="832"/>
      <c r="BL112" s="832"/>
      <c r="BM112" s="832"/>
      <c r="BN112" s="832"/>
      <c r="BO112" s="832"/>
      <c r="BP112" s="833"/>
      <c r="BQ112" s="898">
        <v>1170867</v>
      </c>
      <c r="BR112" s="899"/>
      <c r="BS112" s="899"/>
      <c r="BT112" s="899"/>
      <c r="BU112" s="899"/>
      <c r="BV112" s="899">
        <v>1035472</v>
      </c>
      <c r="BW112" s="899"/>
      <c r="BX112" s="899"/>
      <c r="BY112" s="899"/>
      <c r="BZ112" s="899"/>
      <c r="CA112" s="899">
        <v>999277</v>
      </c>
      <c r="CB112" s="899"/>
      <c r="CC112" s="899"/>
      <c r="CD112" s="899"/>
      <c r="CE112" s="899"/>
      <c r="CF112" s="960">
        <v>38.5</v>
      </c>
      <c r="CG112" s="961"/>
      <c r="CH112" s="961"/>
      <c r="CI112" s="961"/>
      <c r="CJ112" s="961"/>
      <c r="CK112" s="1016"/>
      <c r="CL112" s="903"/>
      <c r="CM112" s="906" t="s">
        <v>449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418</v>
      </c>
      <c r="DW112" s="876"/>
      <c r="DX112" s="876"/>
      <c r="DY112" s="876"/>
      <c r="DZ112" s="877"/>
    </row>
    <row r="113" spans="1:130" s="247" customFormat="1" ht="26.25" customHeight="1" x14ac:dyDescent="0.15">
      <c r="A113" s="1003"/>
      <c r="B113" s="1004"/>
      <c r="C113" s="832" t="s">
        <v>450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208411</v>
      </c>
      <c r="AB113" s="1008"/>
      <c r="AC113" s="1008"/>
      <c r="AD113" s="1008"/>
      <c r="AE113" s="1009"/>
      <c r="AF113" s="1010">
        <v>200733</v>
      </c>
      <c r="AG113" s="1008"/>
      <c r="AH113" s="1008"/>
      <c r="AI113" s="1008"/>
      <c r="AJ113" s="1009"/>
      <c r="AK113" s="1010">
        <v>193083</v>
      </c>
      <c r="AL113" s="1008"/>
      <c r="AM113" s="1008"/>
      <c r="AN113" s="1008"/>
      <c r="AO113" s="1009"/>
      <c r="AP113" s="1011">
        <v>7.4</v>
      </c>
      <c r="AQ113" s="1012"/>
      <c r="AR113" s="1012"/>
      <c r="AS113" s="1012"/>
      <c r="AT113" s="1013"/>
      <c r="AU113" s="1021"/>
      <c r="AV113" s="1022"/>
      <c r="AW113" s="1022"/>
      <c r="AX113" s="1022"/>
      <c r="AY113" s="1022"/>
      <c r="AZ113" s="897" t="s">
        <v>451</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v>15475</v>
      </c>
      <c r="BW113" s="899"/>
      <c r="BX113" s="899"/>
      <c r="BY113" s="899"/>
      <c r="BZ113" s="899"/>
      <c r="CA113" s="899">
        <v>86698</v>
      </c>
      <c r="CB113" s="899"/>
      <c r="CC113" s="899"/>
      <c r="CD113" s="899"/>
      <c r="CE113" s="899"/>
      <c r="CF113" s="960">
        <v>3.3</v>
      </c>
      <c r="CG113" s="961"/>
      <c r="CH113" s="961"/>
      <c r="CI113" s="961"/>
      <c r="CJ113" s="961"/>
      <c r="CK113" s="1016"/>
      <c r="CL113" s="903"/>
      <c r="CM113" s="906" t="s">
        <v>452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453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20565</v>
      </c>
      <c r="AB114" s="862"/>
      <c r="AC114" s="862"/>
      <c r="AD114" s="862"/>
      <c r="AE114" s="863"/>
      <c r="AF114" s="864" t="s">
        <v>129</v>
      </c>
      <c r="AG114" s="862"/>
      <c r="AH114" s="862"/>
      <c r="AI114" s="862"/>
      <c r="AJ114" s="863"/>
      <c r="AK114" s="864">
        <v>148</v>
      </c>
      <c r="AL114" s="862"/>
      <c r="AM114" s="862"/>
      <c r="AN114" s="862"/>
      <c r="AO114" s="863"/>
      <c r="AP114" s="909">
        <v>0</v>
      </c>
      <c r="AQ114" s="910"/>
      <c r="AR114" s="910"/>
      <c r="AS114" s="910"/>
      <c r="AT114" s="911"/>
      <c r="AU114" s="1021"/>
      <c r="AV114" s="1022"/>
      <c r="AW114" s="1022"/>
      <c r="AX114" s="1022"/>
      <c r="AY114" s="1022"/>
      <c r="AZ114" s="897" t="s">
        <v>454</v>
      </c>
      <c r="BA114" s="832"/>
      <c r="BB114" s="832"/>
      <c r="BC114" s="832"/>
      <c r="BD114" s="832"/>
      <c r="BE114" s="832"/>
      <c r="BF114" s="832"/>
      <c r="BG114" s="832"/>
      <c r="BH114" s="832"/>
      <c r="BI114" s="832"/>
      <c r="BJ114" s="832"/>
      <c r="BK114" s="832"/>
      <c r="BL114" s="832"/>
      <c r="BM114" s="832"/>
      <c r="BN114" s="832"/>
      <c r="BO114" s="832"/>
      <c r="BP114" s="833"/>
      <c r="BQ114" s="898">
        <v>894096</v>
      </c>
      <c r="BR114" s="899"/>
      <c r="BS114" s="899"/>
      <c r="BT114" s="899"/>
      <c r="BU114" s="899"/>
      <c r="BV114" s="899">
        <v>860541</v>
      </c>
      <c r="BW114" s="899"/>
      <c r="BX114" s="899"/>
      <c r="BY114" s="899"/>
      <c r="BZ114" s="899"/>
      <c r="CA114" s="899">
        <v>858385</v>
      </c>
      <c r="CB114" s="899"/>
      <c r="CC114" s="899"/>
      <c r="CD114" s="899"/>
      <c r="CE114" s="899"/>
      <c r="CF114" s="960">
        <v>33</v>
      </c>
      <c r="CG114" s="961"/>
      <c r="CH114" s="961"/>
      <c r="CI114" s="961"/>
      <c r="CJ114" s="961"/>
      <c r="CK114" s="1016"/>
      <c r="CL114" s="903"/>
      <c r="CM114" s="906" t="s">
        <v>455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456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3647</v>
      </c>
      <c r="AB115" s="1008"/>
      <c r="AC115" s="1008"/>
      <c r="AD115" s="1008"/>
      <c r="AE115" s="1009"/>
      <c r="AF115" s="1010">
        <v>3564</v>
      </c>
      <c r="AG115" s="1008"/>
      <c r="AH115" s="1008"/>
      <c r="AI115" s="1008"/>
      <c r="AJ115" s="1009"/>
      <c r="AK115" s="1010">
        <v>3497</v>
      </c>
      <c r="AL115" s="1008"/>
      <c r="AM115" s="1008"/>
      <c r="AN115" s="1008"/>
      <c r="AO115" s="1009"/>
      <c r="AP115" s="1011">
        <v>0.1</v>
      </c>
      <c r="AQ115" s="1012"/>
      <c r="AR115" s="1012"/>
      <c r="AS115" s="1012"/>
      <c r="AT115" s="1013"/>
      <c r="AU115" s="1021"/>
      <c r="AV115" s="1022"/>
      <c r="AW115" s="1022"/>
      <c r="AX115" s="1022"/>
      <c r="AY115" s="1022"/>
      <c r="AZ115" s="897" t="s">
        <v>457</v>
      </c>
      <c r="BA115" s="832"/>
      <c r="BB115" s="832"/>
      <c r="BC115" s="832"/>
      <c r="BD115" s="832"/>
      <c r="BE115" s="832"/>
      <c r="BF115" s="832"/>
      <c r="BG115" s="832"/>
      <c r="BH115" s="832"/>
      <c r="BI115" s="832"/>
      <c r="BJ115" s="832"/>
      <c r="BK115" s="832"/>
      <c r="BL115" s="832"/>
      <c r="BM115" s="832"/>
      <c r="BN115" s="832"/>
      <c r="BO115" s="832"/>
      <c r="BP115" s="833"/>
      <c r="BQ115" s="898" t="s">
        <v>129</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418</v>
      </c>
      <c r="DM115" s="862"/>
      <c r="DN115" s="862"/>
      <c r="DO115" s="862"/>
      <c r="DP115" s="863"/>
      <c r="DQ115" s="864" t="s">
        <v>418</v>
      </c>
      <c r="DR115" s="862"/>
      <c r="DS115" s="862"/>
      <c r="DT115" s="862"/>
      <c r="DU115" s="863"/>
      <c r="DV115" s="909" t="s">
        <v>129</v>
      </c>
      <c r="DW115" s="910"/>
      <c r="DX115" s="910"/>
      <c r="DY115" s="910"/>
      <c r="DZ115" s="911"/>
    </row>
    <row r="116" spans="1:130" s="247" customFormat="1" ht="26.25" customHeight="1" x14ac:dyDescent="0.15">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129</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418</v>
      </c>
      <c r="BW116" s="899"/>
      <c r="BX116" s="899"/>
      <c r="BY116" s="899"/>
      <c r="BZ116" s="899"/>
      <c r="CA116" s="899" t="s">
        <v>129</v>
      </c>
      <c r="CB116" s="899"/>
      <c r="CC116" s="899"/>
      <c r="CD116" s="899"/>
      <c r="CE116" s="899"/>
      <c r="CF116" s="960" t="s">
        <v>129</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13200</v>
      </c>
      <c r="DH116" s="862"/>
      <c r="DI116" s="862"/>
      <c r="DJ116" s="862"/>
      <c r="DK116" s="863"/>
      <c r="DL116" s="864">
        <v>9900</v>
      </c>
      <c r="DM116" s="862"/>
      <c r="DN116" s="862"/>
      <c r="DO116" s="862"/>
      <c r="DP116" s="863"/>
      <c r="DQ116" s="864">
        <v>6600</v>
      </c>
      <c r="DR116" s="862"/>
      <c r="DS116" s="862"/>
      <c r="DT116" s="862"/>
      <c r="DU116" s="863"/>
      <c r="DV116" s="909">
        <v>0.3</v>
      </c>
      <c r="DW116" s="910"/>
      <c r="DX116" s="910"/>
      <c r="DY116" s="910"/>
      <c r="DZ116" s="911"/>
    </row>
    <row r="117" spans="1:130" s="247" customFormat="1" ht="26.25" customHeight="1" x14ac:dyDescent="0.15">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794180</v>
      </c>
      <c r="AB117" s="994"/>
      <c r="AC117" s="994"/>
      <c r="AD117" s="994"/>
      <c r="AE117" s="995"/>
      <c r="AF117" s="996">
        <v>757069</v>
      </c>
      <c r="AG117" s="994"/>
      <c r="AH117" s="994"/>
      <c r="AI117" s="994"/>
      <c r="AJ117" s="995"/>
      <c r="AK117" s="996">
        <v>692064</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129</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418</v>
      </c>
      <c r="DR117" s="862"/>
      <c r="DS117" s="862"/>
      <c r="DT117" s="862"/>
      <c r="DU117" s="863"/>
      <c r="DV117" s="909" t="s">
        <v>129</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312</v>
      </c>
      <c r="AG118" s="987"/>
      <c r="AH118" s="987"/>
      <c r="AI118" s="987"/>
      <c r="AJ118" s="988"/>
      <c r="AK118" s="989" t="s">
        <v>311</v>
      </c>
      <c r="AL118" s="987"/>
      <c r="AM118" s="987"/>
      <c r="AN118" s="987"/>
      <c r="AO118" s="988"/>
      <c r="AP118" s="990" t="s">
        <v>437</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129</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129</v>
      </c>
      <c r="DH118" s="862"/>
      <c r="DI118" s="862"/>
      <c r="DJ118" s="862"/>
      <c r="DK118" s="863"/>
      <c r="DL118" s="864" t="s">
        <v>418</v>
      </c>
      <c r="DM118" s="862"/>
      <c r="DN118" s="862"/>
      <c r="DO118" s="862"/>
      <c r="DP118" s="863"/>
      <c r="DQ118" s="864" t="s">
        <v>129</v>
      </c>
      <c r="DR118" s="862"/>
      <c r="DS118" s="862"/>
      <c r="DT118" s="862"/>
      <c r="DU118" s="863"/>
      <c r="DV118" s="909" t="s">
        <v>418</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418</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467</v>
      </c>
      <c r="BP119" s="963"/>
      <c r="BQ119" s="967">
        <v>6833274</v>
      </c>
      <c r="BR119" s="930"/>
      <c r="BS119" s="930"/>
      <c r="BT119" s="930"/>
      <c r="BU119" s="930"/>
      <c r="BV119" s="930">
        <v>6671228</v>
      </c>
      <c r="BW119" s="930"/>
      <c r="BX119" s="930"/>
      <c r="BY119" s="930"/>
      <c r="BZ119" s="930"/>
      <c r="CA119" s="930">
        <v>6883999</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129</v>
      </c>
      <c r="DH119" s="845"/>
      <c r="DI119" s="845"/>
      <c r="DJ119" s="845"/>
      <c r="DK119" s="846"/>
      <c r="DL119" s="847" t="s">
        <v>129</v>
      </c>
      <c r="DM119" s="845"/>
      <c r="DN119" s="845"/>
      <c r="DO119" s="845"/>
      <c r="DP119" s="846"/>
      <c r="DQ119" s="847" t="s">
        <v>129</v>
      </c>
      <c r="DR119" s="845"/>
      <c r="DS119" s="845"/>
      <c r="DT119" s="845"/>
      <c r="DU119" s="846"/>
      <c r="DV119" s="933" t="s">
        <v>129</v>
      </c>
      <c r="DW119" s="934"/>
      <c r="DX119" s="934"/>
      <c r="DY119" s="934"/>
      <c r="DZ119" s="935"/>
    </row>
    <row r="120" spans="1:130" s="247" customFormat="1" ht="26.25" customHeight="1" x14ac:dyDescent="0.15">
      <c r="A120" s="902"/>
      <c r="B120" s="903"/>
      <c r="C120" s="906" t="s">
        <v>445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418</v>
      </c>
      <c r="AG120" s="862"/>
      <c r="AH120" s="862"/>
      <c r="AI120" s="862"/>
      <c r="AJ120" s="863"/>
      <c r="AK120" s="864" t="s">
        <v>129</v>
      </c>
      <c r="AL120" s="862"/>
      <c r="AM120" s="862"/>
      <c r="AN120" s="862"/>
      <c r="AO120" s="863"/>
      <c r="AP120" s="909" t="s">
        <v>129</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1984046</v>
      </c>
      <c r="BR120" s="927"/>
      <c r="BS120" s="927"/>
      <c r="BT120" s="927"/>
      <c r="BU120" s="927"/>
      <c r="BV120" s="927">
        <v>1718206</v>
      </c>
      <c r="BW120" s="927"/>
      <c r="BX120" s="927"/>
      <c r="BY120" s="927"/>
      <c r="BZ120" s="927"/>
      <c r="CA120" s="927">
        <v>1516945</v>
      </c>
      <c r="CB120" s="927"/>
      <c r="CC120" s="927"/>
      <c r="CD120" s="927"/>
      <c r="CE120" s="927"/>
      <c r="CF120" s="951">
        <v>58.4</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v>926361</v>
      </c>
      <c r="DH120" s="927"/>
      <c r="DI120" s="927"/>
      <c r="DJ120" s="927"/>
      <c r="DK120" s="927"/>
      <c r="DL120" s="927">
        <v>814599</v>
      </c>
      <c r="DM120" s="927"/>
      <c r="DN120" s="927"/>
      <c r="DO120" s="927"/>
      <c r="DP120" s="927"/>
      <c r="DQ120" s="927">
        <v>740508</v>
      </c>
      <c r="DR120" s="927"/>
      <c r="DS120" s="927"/>
      <c r="DT120" s="927"/>
      <c r="DU120" s="927"/>
      <c r="DV120" s="928">
        <v>28.5</v>
      </c>
      <c r="DW120" s="928"/>
      <c r="DX120" s="928"/>
      <c r="DY120" s="928"/>
      <c r="DZ120" s="929"/>
    </row>
    <row r="121" spans="1:130" s="247" customFormat="1" ht="26.25" customHeight="1" x14ac:dyDescent="0.15">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418</v>
      </c>
      <c r="AB121" s="862"/>
      <c r="AC121" s="862"/>
      <c r="AD121" s="862"/>
      <c r="AE121" s="863"/>
      <c r="AF121" s="864" t="s">
        <v>418</v>
      </c>
      <c r="AG121" s="862"/>
      <c r="AH121" s="862"/>
      <c r="AI121" s="862"/>
      <c r="AJ121" s="863"/>
      <c r="AK121" s="864" t="s">
        <v>418</v>
      </c>
      <c r="AL121" s="862"/>
      <c r="AM121" s="862"/>
      <c r="AN121" s="862"/>
      <c r="AO121" s="863"/>
      <c r="AP121" s="909" t="s">
        <v>418</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v>263388</v>
      </c>
      <c r="BR121" s="899"/>
      <c r="BS121" s="899"/>
      <c r="BT121" s="899"/>
      <c r="BU121" s="899"/>
      <c r="BV121" s="899">
        <v>223175</v>
      </c>
      <c r="BW121" s="899"/>
      <c r="BX121" s="899"/>
      <c r="BY121" s="899"/>
      <c r="BZ121" s="899"/>
      <c r="CA121" s="899">
        <v>193550</v>
      </c>
      <c r="CB121" s="899"/>
      <c r="CC121" s="899"/>
      <c r="CD121" s="899"/>
      <c r="CE121" s="899"/>
      <c r="CF121" s="960">
        <v>7.4</v>
      </c>
      <c r="CG121" s="961"/>
      <c r="CH121" s="961"/>
      <c r="CI121" s="961"/>
      <c r="CJ121" s="961"/>
      <c r="CK121" s="954"/>
      <c r="CL121" s="940"/>
      <c r="CM121" s="940"/>
      <c r="CN121" s="940"/>
      <c r="CO121" s="941"/>
      <c r="CP121" s="920" t="s">
        <v>411</v>
      </c>
      <c r="CQ121" s="921"/>
      <c r="CR121" s="921"/>
      <c r="CS121" s="921"/>
      <c r="CT121" s="921"/>
      <c r="CU121" s="921"/>
      <c r="CV121" s="921"/>
      <c r="CW121" s="921"/>
      <c r="CX121" s="921"/>
      <c r="CY121" s="921"/>
      <c r="CZ121" s="921"/>
      <c r="DA121" s="921"/>
      <c r="DB121" s="921"/>
      <c r="DC121" s="921"/>
      <c r="DD121" s="921"/>
      <c r="DE121" s="921"/>
      <c r="DF121" s="922"/>
      <c r="DG121" s="898">
        <v>181578</v>
      </c>
      <c r="DH121" s="899"/>
      <c r="DI121" s="899"/>
      <c r="DJ121" s="899"/>
      <c r="DK121" s="899"/>
      <c r="DL121" s="899">
        <v>162661</v>
      </c>
      <c r="DM121" s="899"/>
      <c r="DN121" s="899"/>
      <c r="DO121" s="899"/>
      <c r="DP121" s="899"/>
      <c r="DQ121" s="899">
        <v>207706</v>
      </c>
      <c r="DR121" s="899"/>
      <c r="DS121" s="899"/>
      <c r="DT121" s="899"/>
      <c r="DU121" s="899"/>
      <c r="DV121" s="876">
        <v>8</v>
      </c>
      <c r="DW121" s="876"/>
      <c r="DX121" s="876"/>
      <c r="DY121" s="876"/>
      <c r="DZ121" s="877"/>
    </row>
    <row r="122" spans="1:130" s="247" customFormat="1" ht="26.25" customHeight="1" x14ac:dyDescent="0.15">
      <c r="A122" s="902"/>
      <c r="B122" s="903"/>
      <c r="C122" s="906" t="s">
        <v>455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418</v>
      </c>
      <c r="AG122" s="862"/>
      <c r="AH122" s="862"/>
      <c r="AI122" s="862"/>
      <c r="AJ122" s="863"/>
      <c r="AK122" s="864" t="s">
        <v>129</v>
      </c>
      <c r="AL122" s="862"/>
      <c r="AM122" s="862"/>
      <c r="AN122" s="862"/>
      <c r="AO122" s="863"/>
      <c r="AP122" s="909" t="s">
        <v>418</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3522575</v>
      </c>
      <c r="BR122" s="930"/>
      <c r="BS122" s="930"/>
      <c r="BT122" s="930"/>
      <c r="BU122" s="930"/>
      <c r="BV122" s="930">
        <v>3577647</v>
      </c>
      <c r="BW122" s="930"/>
      <c r="BX122" s="930"/>
      <c r="BY122" s="930"/>
      <c r="BZ122" s="930"/>
      <c r="CA122" s="930">
        <v>3792231</v>
      </c>
      <c r="CB122" s="930"/>
      <c r="CC122" s="930"/>
      <c r="CD122" s="930"/>
      <c r="CE122" s="930"/>
      <c r="CF122" s="931">
        <v>145.9</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38159</v>
      </c>
      <c r="DH122" s="899"/>
      <c r="DI122" s="899"/>
      <c r="DJ122" s="899"/>
      <c r="DK122" s="899"/>
      <c r="DL122" s="899">
        <v>36460</v>
      </c>
      <c r="DM122" s="899"/>
      <c r="DN122" s="899"/>
      <c r="DO122" s="899"/>
      <c r="DP122" s="899"/>
      <c r="DQ122" s="899">
        <v>35489</v>
      </c>
      <c r="DR122" s="899"/>
      <c r="DS122" s="899"/>
      <c r="DT122" s="899"/>
      <c r="DU122" s="899"/>
      <c r="DV122" s="876">
        <v>1.4</v>
      </c>
      <c r="DW122" s="876"/>
      <c r="DX122" s="876"/>
      <c r="DY122" s="876"/>
      <c r="DZ122" s="877"/>
    </row>
    <row r="123" spans="1:130" s="247" customFormat="1" ht="26.25" customHeight="1" x14ac:dyDescent="0.15">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3300</v>
      </c>
      <c r="AB123" s="862"/>
      <c r="AC123" s="862"/>
      <c r="AD123" s="862"/>
      <c r="AE123" s="863"/>
      <c r="AF123" s="864">
        <v>3300</v>
      </c>
      <c r="AG123" s="862"/>
      <c r="AH123" s="862"/>
      <c r="AI123" s="862"/>
      <c r="AJ123" s="863"/>
      <c r="AK123" s="864">
        <v>3300</v>
      </c>
      <c r="AL123" s="862"/>
      <c r="AM123" s="862"/>
      <c r="AN123" s="862"/>
      <c r="AO123" s="863"/>
      <c r="AP123" s="909">
        <v>0.1</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477</v>
      </c>
      <c r="BP123" s="963"/>
      <c r="BQ123" s="917">
        <v>5770009</v>
      </c>
      <c r="BR123" s="918"/>
      <c r="BS123" s="918"/>
      <c r="BT123" s="918"/>
      <c r="BU123" s="918"/>
      <c r="BV123" s="918">
        <v>5519028</v>
      </c>
      <c r="BW123" s="918"/>
      <c r="BX123" s="918"/>
      <c r="BY123" s="918"/>
      <c r="BZ123" s="918"/>
      <c r="CA123" s="918">
        <v>5502726</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v>24769</v>
      </c>
      <c r="DH123" s="862"/>
      <c r="DI123" s="862"/>
      <c r="DJ123" s="862"/>
      <c r="DK123" s="863"/>
      <c r="DL123" s="864">
        <v>21752</v>
      </c>
      <c r="DM123" s="862"/>
      <c r="DN123" s="862"/>
      <c r="DO123" s="862"/>
      <c r="DP123" s="863"/>
      <c r="DQ123" s="864">
        <v>15574</v>
      </c>
      <c r="DR123" s="862"/>
      <c r="DS123" s="862"/>
      <c r="DT123" s="862"/>
      <c r="DU123" s="863"/>
      <c r="DV123" s="909">
        <v>0.6</v>
      </c>
      <c r="DW123" s="910"/>
      <c r="DX123" s="910"/>
      <c r="DY123" s="910"/>
      <c r="DZ123" s="911"/>
    </row>
    <row r="124" spans="1:130" s="247" customFormat="1" ht="26.25" customHeight="1" thickBot="1" x14ac:dyDescent="0.2">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38.9</v>
      </c>
      <c r="BR124" s="916"/>
      <c r="BS124" s="916"/>
      <c r="BT124" s="916"/>
      <c r="BU124" s="916"/>
      <c r="BV124" s="916">
        <v>44.1</v>
      </c>
      <c r="BW124" s="916"/>
      <c r="BX124" s="916"/>
      <c r="BY124" s="916"/>
      <c r="BZ124" s="916"/>
      <c r="CA124" s="916">
        <v>53.1</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418</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418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418</v>
      </c>
      <c r="AB126" s="862"/>
      <c r="AC126" s="862"/>
      <c r="AD126" s="862"/>
      <c r="AE126" s="863"/>
      <c r="AF126" s="864" t="s">
        <v>418</v>
      </c>
      <c r="AG126" s="862"/>
      <c r="AH126" s="862"/>
      <c r="AI126" s="862"/>
      <c r="AJ126" s="863"/>
      <c r="AK126" s="864" t="s">
        <v>418</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347</v>
      </c>
      <c r="AB127" s="862"/>
      <c r="AC127" s="862"/>
      <c r="AD127" s="862"/>
      <c r="AE127" s="863"/>
      <c r="AF127" s="864">
        <v>264</v>
      </c>
      <c r="AG127" s="862"/>
      <c r="AH127" s="862"/>
      <c r="AI127" s="862"/>
      <c r="AJ127" s="863"/>
      <c r="AK127" s="864">
        <v>197</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30203</v>
      </c>
      <c r="AB128" s="883"/>
      <c r="AC128" s="883"/>
      <c r="AD128" s="883"/>
      <c r="AE128" s="884"/>
      <c r="AF128" s="885">
        <v>30206</v>
      </c>
      <c r="AG128" s="883"/>
      <c r="AH128" s="883"/>
      <c r="AI128" s="883"/>
      <c r="AJ128" s="884"/>
      <c r="AK128" s="885">
        <v>31883</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129</v>
      </c>
      <c r="DM128" s="873"/>
      <c r="DN128" s="873"/>
      <c r="DO128" s="873"/>
      <c r="DP128" s="873"/>
      <c r="DQ128" s="873" t="s">
        <v>129</v>
      </c>
      <c r="DR128" s="873"/>
      <c r="DS128" s="873"/>
      <c r="DT128" s="873"/>
      <c r="DU128" s="873"/>
      <c r="DV128" s="874" t="s">
        <v>129</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3148784</v>
      </c>
      <c r="AB129" s="862"/>
      <c r="AC129" s="862"/>
      <c r="AD129" s="862"/>
      <c r="AE129" s="863"/>
      <c r="AF129" s="864">
        <v>3002842</v>
      </c>
      <c r="AG129" s="862"/>
      <c r="AH129" s="862"/>
      <c r="AI129" s="862"/>
      <c r="AJ129" s="863"/>
      <c r="AK129" s="864">
        <v>2950445</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419351</v>
      </c>
      <c r="AB130" s="862"/>
      <c r="AC130" s="862"/>
      <c r="AD130" s="862"/>
      <c r="AE130" s="863"/>
      <c r="AF130" s="864">
        <v>395277</v>
      </c>
      <c r="AG130" s="862"/>
      <c r="AH130" s="862"/>
      <c r="AI130" s="862"/>
      <c r="AJ130" s="863"/>
      <c r="AK130" s="864">
        <v>352072</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12.4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2729433</v>
      </c>
      <c r="AB131" s="845"/>
      <c r="AC131" s="845"/>
      <c r="AD131" s="845"/>
      <c r="AE131" s="846"/>
      <c r="AF131" s="847">
        <v>2607565</v>
      </c>
      <c r="AG131" s="845"/>
      <c r="AH131" s="845"/>
      <c r="AI131" s="845"/>
      <c r="AJ131" s="846"/>
      <c r="AK131" s="847">
        <v>2598373</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53.1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12.62628539</v>
      </c>
      <c r="AB132" s="825"/>
      <c r="AC132" s="825"/>
      <c r="AD132" s="825"/>
      <c r="AE132" s="826"/>
      <c r="AF132" s="827">
        <v>12.71630813</v>
      </c>
      <c r="AG132" s="825"/>
      <c r="AH132" s="825"/>
      <c r="AI132" s="825"/>
      <c r="AJ132" s="826"/>
      <c r="AK132" s="827">
        <v>11.857766379999999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12.7</v>
      </c>
      <c r="AB133" s="804"/>
      <c r="AC133" s="804"/>
      <c r="AD133" s="804"/>
      <c r="AE133" s="805"/>
      <c r="AF133" s="803">
        <v>12.6</v>
      </c>
      <c r="AG133" s="804"/>
      <c r="AH133" s="804"/>
      <c r="AI133" s="804"/>
      <c r="AJ133" s="805"/>
      <c r="AK133" s="803">
        <v>12.4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mwtiYOld6vofaDBKJZ8mGLq6KEYzyJvTuVlc7i3UbchpnuBuKx6JOfV8NgGIvUgTlAspimlCSlGGgdPj2q5KTQ==" saltValue="FRNgHApXgvoaUlOaLEdp/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39370078740157483"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o/CWQBMHykW0tj2UtaLv1C9eqmIJB4lDZ9sDiRR5/V6FzGwvZYuXNbXRrp/zQB7bDDP4rrStSKr6jj3qbrfzQ==" saltValue="7a0fZsEg0YTq9655qgLxsA==" spinCount="100000" sheet="1" objects="1" scenarios="1"/>
  <dataConsolidate/>
  <phoneticPr fontId="2"/>
  <printOptions horizontalCentered="1" verticalCentered="1"/>
  <pageMargins left="0.39370078740157483"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0"/>
  <sheetViews>
    <sheetView showGridLines="0" zoomScale="50" zoomScaleNormal="5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sheetData>
  <sheetProtection algorithmName="SHA-512" hashValue="e186xHmMB4Hwx9Rc4OhM1SBIWTdeZM1izeNTUFN7FIQKSmYw/lMW/Ap6yOPKQqZW4t0rUHE7nn4RzbiF1qk4jw==" saltValue="hHvuNkeVILJnljYcPSX1jA==" spinCount="100000" sheet="1" objects="1" scenarios="1"/>
  <dataConsolidate/>
  <phoneticPr fontId="2"/>
  <printOptions horizontalCentered="1" verticalCentered="1"/>
  <pageMargins left="0.39370078740157483"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50" zoomScaleSheetLayoutView="5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868594</v>
      </c>
      <c r="AP9" s="313">
        <v>164787</v>
      </c>
      <c r="AQ9" s="314">
        <v>114878</v>
      </c>
      <c r="AR9" s="315">
        <v>43.4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93032</v>
      </c>
      <c r="AP10" s="316">
        <v>17650</v>
      </c>
      <c r="AQ10" s="317">
        <v>13315</v>
      </c>
      <c r="AR10" s="318">
        <v>32.6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17082</v>
      </c>
      <c r="AP11" s="316">
        <v>3241</v>
      </c>
      <c r="AQ11" s="317">
        <v>14277</v>
      </c>
      <c r="AR11" s="318">
        <v>-77.3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13040</v>
      </c>
      <c r="AP12" s="316">
        <v>2474</v>
      </c>
      <c r="AQ12" s="317">
        <v>1942</v>
      </c>
      <c r="AR12" s="318">
        <v>27.4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78217</v>
      </c>
      <c r="AP14" s="316">
        <v>14839</v>
      </c>
      <c r="AQ14" s="317">
        <v>4702</v>
      </c>
      <c r="AR14" s="318">
        <v>215.6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13189</v>
      </c>
      <c r="AP15" s="316">
        <v>2502</v>
      </c>
      <c r="AQ15" s="317">
        <v>3059</v>
      </c>
      <c r="AR15" s="318">
        <v>-18.2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-85702</v>
      </c>
      <c r="AP16" s="316">
        <v>-16259</v>
      </c>
      <c r="AQ16" s="317">
        <v>-10160</v>
      </c>
      <c r="AR16" s="318">
        <v>60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997452</v>
      </c>
      <c r="AP17" s="316">
        <v>189234</v>
      </c>
      <c r="AQ17" s="317">
        <v>142011</v>
      </c>
      <c r="AR17" s="318">
        <v>33.299999999999997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20.11</v>
      </c>
      <c r="AP21" s="329">
        <v>13.22</v>
      </c>
      <c r="AQ21" s="330">
        <v>6.89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97.8</v>
      </c>
      <c r="AP22" s="334">
        <v>95.9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495336</v>
      </c>
      <c r="AP32" s="343">
        <v>93974</v>
      </c>
      <c r="AQ32" s="344">
        <v>72897</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t="s">
        <v>517</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43</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193083</v>
      </c>
      <c r="AP35" s="343">
        <v>36631</v>
      </c>
      <c r="AQ35" s="344">
        <v>23889</v>
      </c>
      <c r="AR35" s="345">
        <v>53.3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148</v>
      </c>
      <c r="AP36" s="343">
        <v>28</v>
      </c>
      <c r="AQ36" s="344">
        <v>3700</v>
      </c>
      <c r="AR36" s="345">
        <v>-99.2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3497</v>
      </c>
      <c r="AP37" s="343">
        <v>663</v>
      </c>
      <c r="AQ37" s="344">
        <v>740</v>
      </c>
      <c r="AR37" s="345">
        <v>-10.4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3</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-31883</v>
      </c>
      <c r="AP39" s="343">
        <v>-6049</v>
      </c>
      <c r="AQ39" s="344">
        <v>-2140</v>
      </c>
      <c r="AR39" s="345">
        <v>182.7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-352072</v>
      </c>
      <c r="AP40" s="343">
        <v>-66794</v>
      </c>
      <c r="AQ40" s="344">
        <v>-70880</v>
      </c>
      <c r="AR40" s="345">
        <v>-5.8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308109</v>
      </c>
      <c r="AP41" s="343">
        <v>58454</v>
      </c>
      <c r="AQ41" s="344">
        <v>28253</v>
      </c>
      <c r="AR41" s="345">
        <v>106.9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242962</v>
      </c>
      <c r="AN51" s="365">
        <v>41089</v>
      </c>
      <c r="AO51" s="366">
        <v>-60.3</v>
      </c>
      <c r="AP51" s="367">
        <v>128611</v>
      </c>
      <c r="AQ51" s="368">
        <v>7.5</v>
      </c>
      <c r="AR51" s="369">
        <v>-67.8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173397</v>
      </c>
      <c r="AN52" s="373">
        <v>29325</v>
      </c>
      <c r="AO52" s="374">
        <v>-19.899999999999999</v>
      </c>
      <c r="AP52" s="375">
        <v>61552</v>
      </c>
      <c r="AQ52" s="376">
        <v>-10.1</v>
      </c>
      <c r="AR52" s="377">
        <v>-9.8000000000000007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353052</v>
      </c>
      <c r="AN53" s="365">
        <v>62765</v>
      </c>
      <c r="AO53" s="366">
        <v>52.8</v>
      </c>
      <c r="AP53" s="367">
        <v>138651</v>
      </c>
      <c r="AQ53" s="368">
        <v>7.8</v>
      </c>
      <c r="AR53" s="369">
        <v>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211271</v>
      </c>
      <c r="AN54" s="373">
        <v>37559</v>
      </c>
      <c r="AO54" s="374">
        <v>28.1</v>
      </c>
      <c r="AP54" s="375">
        <v>71211</v>
      </c>
      <c r="AQ54" s="376">
        <v>15.7</v>
      </c>
      <c r="AR54" s="377">
        <v>12.4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667672</v>
      </c>
      <c r="AN55" s="365">
        <v>121021</v>
      </c>
      <c r="AO55" s="366">
        <v>92.8</v>
      </c>
      <c r="AP55" s="367">
        <v>122882</v>
      </c>
      <c r="AQ55" s="368">
        <v>-11.4</v>
      </c>
      <c r="AR55" s="369">
        <v>104.2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468348</v>
      </c>
      <c r="AN56" s="373">
        <v>84892</v>
      </c>
      <c r="AO56" s="374">
        <v>126</v>
      </c>
      <c r="AP56" s="375">
        <v>65785</v>
      </c>
      <c r="AQ56" s="376">
        <v>-7.6</v>
      </c>
      <c r="AR56" s="377">
        <v>133.6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665847</v>
      </c>
      <c r="AN57" s="365">
        <v>121217</v>
      </c>
      <c r="AO57" s="366">
        <v>0.2</v>
      </c>
      <c r="AP57" s="367">
        <v>114790</v>
      </c>
      <c r="AQ57" s="368">
        <v>-6.6</v>
      </c>
      <c r="AR57" s="369">
        <v>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463231</v>
      </c>
      <c r="AN58" s="373">
        <v>84331</v>
      </c>
      <c r="AO58" s="374">
        <v>-0.7</v>
      </c>
      <c r="AP58" s="375">
        <v>55601</v>
      </c>
      <c r="AQ58" s="376">
        <v>-15.5</v>
      </c>
      <c r="AR58" s="377">
        <v>14.8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738451</v>
      </c>
      <c r="AN59" s="365">
        <v>140097</v>
      </c>
      <c r="AO59" s="366">
        <v>15.6</v>
      </c>
      <c r="AP59" s="367">
        <v>126262</v>
      </c>
      <c r="AQ59" s="368">
        <v>10</v>
      </c>
      <c r="AR59" s="369">
        <v>5.6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396392</v>
      </c>
      <c r="AN60" s="373">
        <v>75202</v>
      </c>
      <c r="AO60" s="374">
        <v>-10.8</v>
      </c>
      <c r="AP60" s="375">
        <v>56769</v>
      </c>
      <c r="AQ60" s="376">
        <v>2.1</v>
      </c>
      <c r="AR60" s="377">
        <v>-12.9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533597</v>
      </c>
      <c r="AN61" s="380">
        <v>97238</v>
      </c>
      <c r="AO61" s="381">
        <v>20.2</v>
      </c>
      <c r="AP61" s="382">
        <v>126239</v>
      </c>
      <c r="AQ61" s="383">
        <v>1.5</v>
      </c>
      <c r="AR61" s="369">
        <v>18.7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342528</v>
      </c>
      <c r="AN62" s="373">
        <v>62262</v>
      </c>
      <c r="AO62" s="374">
        <v>24.5</v>
      </c>
      <c r="AP62" s="375">
        <v>62184</v>
      </c>
      <c r="AQ62" s="376">
        <v>-3.1</v>
      </c>
      <c r="AR62" s="377">
        <v>27.6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kniYO5hd6BowHTxEGFMmIdG+dAoQ8eb1DbdLMB47zRC/L/WM0ZaG5TdRMLlO8bG4EPkYkZ4CXLbaloRVwDGig==" saltValue="E8N/1fqqnV/KWzSsKDGl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7"/>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1"/>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sheetData>
  <sheetProtection algorithmName="SHA-512" hashValue="wVDIiCaZRLilpv0M7bcGondp6VJe1L6wmdkjc9xrOLU+uXQkq3tBy/ylAdO4sPnNydc4jNQnjgjloElKA/pOPw==" saltValue="rGCJls5fcecUtWYLtq7SlA==" spinCount="100000" sheet="1" objects="1" scenarios="1"/>
  <dataConsolidate/>
  <phoneticPr fontId="2"/>
  <printOptions horizontalCentered="1" verticalCentered="1"/>
  <pageMargins left="0.39370078740157483" right="0" top="0"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28"/>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sheetData>
  <sheetProtection algorithmName="SHA-512" hashValue="+BJ3f09YwRrsDXamXaB1r9p7SKOP38NmE/WBktqTPmux97iUR0vXWmm3xO1grOliHtdxwhgk+xLHLU+RH/59Pw==" saltValue="E0OIY9cqvJX9ZU3jVqOi7g==" spinCount="100000" sheet="1" objects="1" scenarios="1"/>
  <dataConsolidate/>
  <phoneticPr fontId="2"/>
  <printOptions horizontalCentered="1" verticalCentered="1"/>
  <pageMargins left="0.39370078740157483" right="0" top="0"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62"/>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48.43</v>
      </c>
      <c r="G47" s="12">
        <v>51.04</v>
      </c>
      <c r="H47" s="12">
        <v>42.4</v>
      </c>
      <c r="I47" s="12">
        <v>38.08</v>
      </c>
      <c r="J47" s="13">
        <v>33.840000000000003</v>
      </c>
    </row>
    <row r="48" spans="2:10" ht="57.75" customHeight="1" x14ac:dyDescent="0.15">
      <c r="B48" s="14"/>
      <c r="C48" s="1238" t="s">
        <v>4</v>
      </c>
      <c r="D48" s="1238"/>
      <c r="E48" s="1239"/>
      <c r="F48" s="15">
        <v>4.16</v>
      </c>
      <c r="G48" s="16">
        <v>3.87</v>
      </c>
      <c r="H48" s="16">
        <v>4.17</v>
      </c>
      <c r="I48" s="16">
        <v>4.0199999999999996</v>
      </c>
      <c r="J48" s="17">
        <v>5.01</v>
      </c>
    </row>
    <row r="49" spans="2:10" ht="57.75" customHeight="1" thickBot="1" x14ac:dyDescent="0.2">
      <c r="B49" s="18"/>
      <c r="C49" s="1240" t="s">
        <v>5</v>
      </c>
      <c r="D49" s="1240"/>
      <c r="E49" s="1241"/>
      <c r="F49" s="19">
        <v>6.24</v>
      </c>
      <c r="G49" s="20">
        <v>1.67</v>
      </c>
      <c r="H49" s="20" t="s">
        <v>563</v>
      </c>
      <c r="I49" s="20" t="s">
        <v>564</v>
      </c>
      <c r="J49" s="21" t="s">
        <v>565</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row r="60" spans="2:10" ht="13.5" hidden="1" customHeight="1" x14ac:dyDescent="0.15"/>
    <row r="61" spans="2:10" ht="13.5" hidden="1" customHeight="1" x14ac:dyDescent="0.15"/>
    <row r="62" spans="2:10" ht="13.5" hidden="1" customHeight="1" x14ac:dyDescent="0.15"/>
  </sheetData>
  <sheetProtection algorithmName="SHA-512" hashValue="ZHbAQvRtZjjM8cFDQXb9urDfu7707Irh8u6fIxRKpLLOprQUWoqWPtJSki2IfIkYCvorCilms4N9Kz55APSObQ==" saltValue="ojGWULQx/ikQyTianL0GDA==" spinCount="100000" sheet="1" objects="1" scenarios="1"/>
  <mergeCells count="3">
    <mergeCell ref="C47:E47"/>
    <mergeCell ref="C48:E48"/>
    <mergeCell ref="C49:E49"/>
  </mergeCells>
  <phoneticPr fontId="2"/>
  <printOptions horizontalCentered="1"/>
  <pageMargins left="0.39370078740157483"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566</v>
      </c>
      <c r="D34" s="1248"/>
      <c r="E34" s="1249"/>
      <c r="F34" s="32" t="s">
        <v>567</v>
      </c>
      <c r="G34" s="33" t="s">
        <v>568</v>
      </c>
      <c r="H34" s="33" t="s">
        <v>569</v>
      </c>
      <c r="I34" s="33" t="s">
        <v>570</v>
      </c>
      <c r="J34" s="34" t="s">
        <v>571</v>
      </c>
      <c r="K34" s="22"/>
      <c r="L34" s="22"/>
      <c r="M34" s="22"/>
      <c r="N34" s="22"/>
      <c r="O34" s="22"/>
      <c r="P34" s="22"/>
    </row>
    <row r="35" spans="1:16" ht="39" customHeight="1" x14ac:dyDescent="0.15">
      <c r="A35" s="22"/>
      <c r="B35" s="35"/>
      <c r="C35" s="1242" t="s">
        <v>572</v>
      </c>
      <c r="D35" s="1243"/>
      <c r="E35" s="1244"/>
      <c r="F35" s="36">
        <v>4.1500000000000004</v>
      </c>
      <c r="G35" s="37">
        <v>3.86</v>
      </c>
      <c r="H35" s="37">
        <v>4.17</v>
      </c>
      <c r="I35" s="37">
        <v>4.0199999999999996</v>
      </c>
      <c r="J35" s="38">
        <v>5</v>
      </c>
      <c r="K35" s="22"/>
      <c r="L35" s="22"/>
      <c r="M35" s="22"/>
      <c r="N35" s="22"/>
      <c r="O35" s="22"/>
      <c r="P35" s="22"/>
    </row>
    <row r="36" spans="1:16" ht="39" customHeight="1" x14ac:dyDescent="0.15">
      <c r="A36" s="22"/>
      <c r="B36" s="35"/>
      <c r="C36" s="1242" t="s">
        <v>573</v>
      </c>
      <c r="D36" s="1243"/>
      <c r="E36" s="1244"/>
      <c r="F36" s="36">
        <v>1.99</v>
      </c>
      <c r="G36" s="37">
        <v>2.27</v>
      </c>
      <c r="H36" s="37">
        <v>2.2000000000000002</v>
      </c>
      <c r="I36" s="37">
        <v>2.5</v>
      </c>
      <c r="J36" s="38">
        <v>2.92</v>
      </c>
      <c r="K36" s="22"/>
      <c r="L36" s="22"/>
      <c r="M36" s="22"/>
      <c r="N36" s="22"/>
      <c r="O36" s="22"/>
      <c r="P36" s="22"/>
    </row>
    <row r="37" spans="1:16" ht="39" customHeight="1" x14ac:dyDescent="0.15">
      <c r="A37" s="22"/>
      <c r="B37" s="35"/>
      <c r="C37" s="1242" t="s">
        <v>574</v>
      </c>
      <c r="D37" s="1243"/>
      <c r="E37" s="1244"/>
      <c r="F37" s="36">
        <v>1.47</v>
      </c>
      <c r="G37" s="37">
        <v>1.71</v>
      </c>
      <c r="H37" s="37">
        <v>1.67</v>
      </c>
      <c r="I37" s="37">
        <v>1.94</v>
      </c>
      <c r="J37" s="38">
        <v>2.0699999999999998</v>
      </c>
      <c r="K37" s="22"/>
      <c r="L37" s="22"/>
      <c r="M37" s="22"/>
      <c r="N37" s="22"/>
      <c r="O37" s="22"/>
      <c r="P37" s="22"/>
    </row>
    <row r="38" spans="1:16" ht="39" customHeight="1" x14ac:dyDescent="0.15">
      <c r="A38" s="22"/>
      <c r="B38" s="35"/>
      <c r="C38" s="1242" t="s">
        <v>575</v>
      </c>
      <c r="D38" s="1243"/>
      <c r="E38" s="1244"/>
      <c r="F38" s="36">
        <v>0.73</v>
      </c>
      <c r="G38" s="37">
        <v>0.78</v>
      </c>
      <c r="H38" s="37">
        <v>1.1000000000000001</v>
      </c>
      <c r="I38" s="37">
        <v>1.1499999999999999</v>
      </c>
      <c r="J38" s="38">
        <v>1.42</v>
      </c>
      <c r="K38" s="22"/>
      <c r="L38" s="22"/>
      <c r="M38" s="22"/>
      <c r="N38" s="22"/>
      <c r="O38" s="22"/>
      <c r="P38" s="22"/>
    </row>
    <row r="39" spans="1:16" ht="39" customHeight="1" x14ac:dyDescent="0.15">
      <c r="A39" s="22"/>
      <c r="B39" s="35"/>
      <c r="C39" s="1242" t="s">
        <v>576</v>
      </c>
      <c r="D39" s="1243"/>
      <c r="E39" s="1244"/>
      <c r="F39" s="36">
        <v>0.16</v>
      </c>
      <c r="G39" s="37">
        <v>0.14000000000000001</v>
      </c>
      <c r="H39" s="37">
        <v>0.22</v>
      </c>
      <c r="I39" s="37">
        <v>0.23</v>
      </c>
      <c r="J39" s="38">
        <v>0.38</v>
      </c>
      <c r="K39" s="22"/>
      <c r="L39" s="22"/>
      <c r="M39" s="22"/>
      <c r="N39" s="22"/>
      <c r="O39" s="22"/>
      <c r="P39" s="22"/>
    </row>
    <row r="40" spans="1:16" ht="39" customHeight="1" x14ac:dyDescent="0.15">
      <c r="A40" s="22"/>
      <c r="B40" s="35"/>
      <c r="C40" s="1242" t="s">
        <v>577</v>
      </c>
      <c r="D40" s="1243"/>
      <c r="E40" s="1244"/>
      <c r="F40" s="36">
        <v>2.73</v>
      </c>
      <c r="G40" s="37">
        <v>2.84</v>
      </c>
      <c r="H40" s="37">
        <v>2.04</v>
      </c>
      <c r="I40" s="37">
        <v>1.75</v>
      </c>
      <c r="J40" s="38">
        <v>0.19</v>
      </c>
      <c r="K40" s="22"/>
      <c r="L40" s="22"/>
      <c r="M40" s="22"/>
      <c r="N40" s="22"/>
      <c r="O40" s="22"/>
      <c r="P40" s="22"/>
    </row>
    <row r="41" spans="1:16" ht="39" customHeight="1" x14ac:dyDescent="0.15">
      <c r="A41" s="22"/>
      <c r="B41" s="35"/>
      <c r="C41" s="1242" t="s">
        <v>578</v>
      </c>
      <c r="D41" s="1243"/>
      <c r="E41" s="1244"/>
      <c r="F41" s="36">
        <v>0.03</v>
      </c>
      <c r="G41" s="37">
        <v>0.02</v>
      </c>
      <c r="H41" s="37">
        <v>0</v>
      </c>
      <c r="I41" s="37">
        <v>0.03</v>
      </c>
      <c r="J41" s="38">
        <v>0.02</v>
      </c>
      <c r="K41" s="22"/>
      <c r="L41" s="22"/>
      <c r="M41" s="22"/>
      <c r="N41" s="22"/>
      <c r="O41" s="22"/>
      <c r="P41" s="22"/>
    </row>
    <row r="42" spans="1:16" ht="39" customHeight="1" x14ac:dyDescent="0.15">
      <c r="A42" s="22"/>
      <c r="B42" s="39"/>
      <c r="C42" s="1242" t="s">
        <v>579</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580</v>
      </c>
      <c r="D43" s="1246"/>
      <c r="E43" s="1247"/>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sheetData>
  <sheetProtection algorithmName="SHA-512" hashValue="4npuJzTMkZHYfqMhKa0hgklUAJ3bYfFUwnZDr9m/vE4xa031JHDIGcnvDWaFLxmMJGSPRfSUTsdLWr7E6FsfVA==" saltValue="0dT3o+zj0a8bsaAvJu5e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39370078740157483"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5"/>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590</v>
      </c>
      <c r="L45" s="60">
        <v>581</v>
      </c>
      <c r="M45" s="60">
        <v>562</v>
      </c>
      <c r="N45" s="60">
        <v>553</v>
      </c>
      <c r="O45" s="61">
        <v>495</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216</v>
      </c>
      <c r="L48" s="64">
        <v>216</v>
      </c>
      <c r="M48" s="64">
        <v>208</v>
      </c>
      <c r="N48" s="64">
        <v>201</v>
      </c>
      <c r="O48" s="65">
        <v>193</v>
      </c>
      <c r="P48" s="48"/>
      <c r="Q48" s="48"/>
      <c r="R48" s="48"/>
      <c r="S48" s="48"/>
      <c r="T48" s="48"/>
      <c r="U48" s="48"/>
    </row>
    <row r="49" spans="1:21" ht="30.75" customHeight="1" x14ac:dyDescent="0.15">
      <c r="A49" s="48"/>
      <c r="B49" s="1270"/>
      <c r="C49" s="1271"/>
      <c r="D49" s="62"/>
      <c r="E49" s="1252" t="s">
        <v>16</v>
      </c>
      <c r="F49" s="1252"/>
      <c r="G49" s="1252"/>
      <c r="H49" s="1252"/>
      <c r="I49" s="1252"/>
      <c r="J49" s="1253"/>
      <c r="K49" s="63">
        <v>29</v>
      </c>
      <c r="L49" s="64">
        <v>29</v>
      </c>
      <c r="M49" s="64">
        <v>21</v>
      </c>
      <c r="N49" s="64" t="s">
        <v>517</v>
      </c>
      <c r="O49" s="65">
        <v>0</v>
      </c>
      <c r="P49" s="48"/>
      <c r="Q49" s="48"/>
      <c r="R49" s="48"/>
      <c r="S49" s="48"/>
      <c r="T49" s="48"/>
      <c r="U49" s="48"/>
    </row>
    <row r="50" spans="1:21" ht="30.75" customHeight="1" x14ac:dyDescent="0.15">
      <c r="A50" s="48"/>
      <c r="B50" s="1270"/>
      <c r="C50" s="1271"/>
      <c r="D50" s="62"/>
      <c r="E50" s="1252" t="s">
        <v>17</v>
      </c>
      <c r="F50" s="1252"/>
      <c r="G50" s="1252"/>
      <c r="H50" s="1252"/>
      <c r="I50" s="1252"/>
      <c r="J50" s="1253"/>
      <c r="K50" s="63">
        <v>22</v>
      </c>
      <c r="L50" s="64">
        <v>12</v>
      </c>
      <c r="M50" s="64">
        <v>4</v>
      </c>
      <c r="N50" s="64">
        <v>4</v>
      </c>
      <c r="O50" s="65">
        <v>3</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493</v>
      </c>
      <c r="L52" s="64">
        <v>487</v>
      </c>
      <c r="M52" s="64">
        <v>450</v>
      </c>
      <c r="N52" s="64">
        <v>426</v>
      </c>
      <c r="O52" s="65">
        <v>384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364</v>
      </c>
      <c r="L53" s="69">
        <v>351</v>
      </c>
      <c r="M53" s="69">
        <v>345</v>
      </c>
      <c r="N53" s="69">
        <v>332</v>
      </c>
      <c r="O53" s="70">
        <v>307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591</v>
      </c>
      <c r="L57" s="84" t="s">
        <v>591</v>
      </c>
      <c r="M57" s="84" t="s">
        <v>591</v>
      </c>
      <c r="N57" s="84" t="s">
        <v>591</v>
      </c>
      <c r="O57" s="85" t="s">
        <v>591</v>
      </c>
    </row>
    <row r="58" spans="1:21" ht="31.5" customHeight="1" thickBot="1" x14ac:dyDescent="0.2">
      <c r="B58" s="1260"/>
      <c r="C58" s="1261"/>
      <c r="D58" s="1265" t="s">
        <v>27</v>
      </c>
      <c r="E58" s="1266"/>
      <c r="F58" s="1266"/>
      <c r="G58" s="1266"/>
      <c r="H58" s="1266"/>
      <c r="I58" s="1266"/>
      <c r="J58" s="1267"/>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sheetData>
  <sheetProtection algorithmName="SHA-512" hashValue="/uvRMO9VrUPEmETJ0CFiHe4Vn9qSjc3VApOLU3tbsMTJ62DYrtPiHPI/B4oRJ06DnooL1uUpX+Nnsx35meGTNQ==" saltValue="VvcKvIvJKjZUoHRrjO6R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39370078740157483"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4920</v>
      </c>
      <c r="J41" s="104">
        <v>4679</v>
      </c>
      <c r="K41" s="104">
        <v>4755</v>
      </c>
      <c r="L41" s="104">
        <v>4750</v>
      </c>
      <c r="M41" s="105">
        <v>4933</v>
      </c>
    </row>
    <row r="42" spans="2:13" ht="27.75" customHeight="1" x14ac:dyDescent="0.15">
      <c r="B42" s="1278"/>
      <c r="C42" s="1279"/>
      <c r="D42" s="106"/>
      <c r="E42" s="1282" t="s">
        <v>32</v>
      </c>
      <c r="F42" s="1282"/>
      <c r="G42" s="1282"/>
      <c r="H42" s="1283"/>
      <c r="I42" s="107">
        <v>28</v>
      </c>
      <c r="J42" s="108">
        <v>17</v>
      </c>
      <c r="K42" s="108">
        <v>13</v>
      </c>
      <c r="L42" s="108">
        <v>10</v>
      </c>
      <c r="M42" s="109">
        <v>7</v>
      </c>
    </row>
    <row r="43" spans="2:13" ht="27.75" customHeight="1" x14ac:dyDescent="0.15">
      <c r="B43" s="1278"/>
      <c r="C43" s="1279"/>
      <c r="D43" s="106"/>
      <c r="E43" s="1282" t="s">
        <v>33</v>
      </c>
      <c r="F43" s="1282"/>
      <c r="G43" s="1282"/>
      <c r="H43" s="1283"/>
      <c r="I43" s="107">
        <v>1499</v>
      </c>
      <c r="J43" s="108">
        <v>1319</v>
      </c>
      <c r="K43" s="108">
        <v>1171</v>
      </c>
      <c r="L43" s="108">
        <v>1035</v>
      </c>
      <c r="M43" s="109">
        <v>999</v>
      </c>
    </row>
    <row r="44" spans="2:13" ht="27.75" customHeight="1" x14ac:dyDescent="0.15">
      <c r="B44" s="1278"/>
      <c r="C44" s="1279"/>
      <c r="D44" s="106"/>
      <c r="E44" s="1282" t="s">
        <v>34</v>
      </c>
      <c r="F44" s="1282"/>
      <c r="G44" s="1282"/>
      <c r="H44" s="1283"/>
      <c r="I44" s="107">
        <v>49</v>
      </c>
      <c r="J44" s="108">
        <v>20</v>
      </c>
      <c r="K44" s="108" t="s">
        <v>517</v>
      </c>
      <c r="L44" s="108">
        <v>15</v>
      </c>
      <c r="M44" s="109">
        <v>87</v>
      </c>
    </row>
    <row r="45" spans="2:13" ht="27.75" customHeight="1" x14ac:dyDescent="0.15">
      <c r="B45" s="1278"/>
      <c r="C45" s="1279"/>
      <c r="D45" s="106"/>
      <c r="E45" s="1282" t="s">
        <v>35</v>
      </c>
      <c r="F45" s="1282"/>
      <c r="G45" s="1282"/>
      <c r="H45" s="1283"/>
      <c r="I45" s="107">
        <v>949</v>
      </c>
      <c r="J45" s="108">
        <v>927</v>
      </c>
      <c r="K45" s="108">
        <v>894</v>
      </c>
      <c r="L45" s="108">
        <v>861</v>
      </c>
      <c r="M45" s="109">
        <v>858</v>
      </c>
    </row>
    <row r="46" spans="2:13" ht="27.75" customHeight="1" x14ac:dyDescent="0.15">
      <c r="B46" s="1278"/>
      <c r="C46" s="1279"/>
      <c r="D46" s="110"/>
      <c r="E46" s="1282" t="s">
        <v>36</v>
      </c>
      <c r="F46" s="1282"/>
      <c r="G46" s="1282"/>
      <c r="H46" s="1283"/>
      <c r="I46" s="107" t="s">
        <v>517</v>
      </c>
      <c r="J46" s="108" t="s">
        <v>517</v>
      </c>
      <c r="K46" s="108" t="s">
        <v>517</v>
      </c>
      <c r="L46" s="108" t="s">
        <v>517</v>
      </c>
      <c r="M46" s="109" t="s">
        <v>517</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2057</v>
      </c>
      <c r="J50" s="108">
        <v>2124</v>
      </c>
      <c r="K50" s="108">
        <v>1984</v>
      </c>
      <c r="L50" s="108">
        <v>1718</v>
      </c>
      <c r="M50" s="109">
        <v>1517</v>
      </c>
    </row>
    <row r="51" spans="2:13" ht="27.75" customHeight="1" x14ac:dyDescent="0.15">
      <c r="B51" s="1278"/>
      <c r="C51" s="1279"/>
      <c r="D51" s="106"/>
      <c r="E51" s="1282" t="s">
        <v>42</v>
      </c>
      <c r="F51" s="1282"/>
      <c r="G51" s="1282"/>
      <c r="H51" s="1283"/>
      <c r="I51" s="107">
        <v>335</v>
      </c>
      <c r="J51" s="108">
        <v>298</v>
      </c>
      <c r="K51" s="108">
        <v>263</v>
      </c>
      <c r="L51" s="108">
        <v>223</v>
      </c>
      <c r="M51" s="109">
        <v>194</v>
      </c>
    </row>
    <row r="52" spans="2:13" ht="27.75" customHeight="1" x14ac:dyDescent="0.15">
      <c r="B52" s="1280"/>
      <c r="C52" s="1281"/>
      <c r="D52" s="106"/>
      <c r="E52" s="1282" t="s">
        <v>43</v>
      </c>
      <c r="F52" s="1282"/>
      <c r="G52" s="1282"/>
      <c r="H52" s="1283"/>
      <c r="I52" s="107">
        <v>3590</v>
      </c>
      <c r="J52" s="108">
        <v>3379</v>
      </c>
      <c r="K52" s="108">
        <v>3523</v>
      </c>
      <c r="L52" s="108">
        <v>3578</v>
      </c>
      <c r="M52" s="109">
        <v>3792</v>
      </c>
    </row>
    <row r="53" spans="2:13" ht="27.75" customHeight="1" thickBot="1" x14ac:dyDescent="0.2">
      <c r="B53" s="1284" t="s">
        <v>44</v>
      </c>
      <c r="C53" s="1285"/>
      <c r="D53" s="113"/>
      <c r="E53" s="1286" t="s">
        <v>45</v>
      </c>
      <c r="F53" s="1286"/>
      <c r="G53" s="1286"/>
      <c r="H53" s="1287"/>
      <c r="I53" s="114">
        <v>1462</v>
      </c>
      <c r="J53" s="115">
        <v>1161</v>
      </c>
      <c r="K53" s="115">
        <v>1063</v>
      </c>
      <c r="L53" s="115">
        <v>1152</v>
      </c>
      <c r="M53" s="116">
        <v>1381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BO120bju7ENkkGyhZ/eS2OLM/51idOeWzm7UtTr+RPsIeWcOcbDJ1Ct7ObqEi7aMRTf9+SJUe/kimOGrKGLuXQ==" saltValue="2wFnUK+OMTqs6VfcwIZm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39370078740157483"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1335</v>
      </c>
      <c r="G55" s="128">
        <v>1143</v>
      </c>
      <c r="H55" s="129">
        <v>998</v>
      </c>
    </row>
    <row r="56" spans="2:8" ht="52.5" customHeight="1" x14ac:dyDescent="0.15">
      <c r="B56" s="130"/>
      <c r="C56" s="1305" t="s">
        <v>49</v>
      </c>
      <c r="D56" s="1305"/>
      <c r="E56" s="1306"/>
      <c r="F56" s="131">
        <v>111</v>
      </c>
      <c r="G56" s="131">
        <v>96</v>
      </c>
      <c r="H56" s="132">
        <v>81</v>
      </c>
    </row>
    <row r="57" spans="2:8" ht="53.25" customHeight="1" x14ac:dyDescent="0.15">
      <c r="B57" s="130"/>
      <c r="C57" s="1307" t="s">
        <v>50</v>
      </c>
      <c r="D57" s="1307"/>
      <c r="E57" s="1308"/>
      <c r="F57" s="133">
        <v>466</v>
      </c>
      <c r="G57" s="133">
        <v>414</v>
      </c>
      <c r="H57" s="134">
        <v>395</v>
      </c>
    </row>
    <row r="58" spans="2:8" ht="45.75" customHeight="1" x14ac:dyDescent="0.15">
      <c r="B58" s="135"/>
      <c r="C58" s="1295" t="s">
        <v>592</v>
      </c>
      <c r="D58" s="1296"/>
      <c r="E58" s="1297"/>
      <c r="F58" s="136">
        <v>196</v>
      </c>
      <c r="G58" s="136">
        <v>153</v>
      </c>
      <c r="H58" s="137">
        <v>191</v>
      </c>
    </row>
    <row r="59" spans="2:8" ht="45.75" customHeight="1" x14ac:dyDescent="0.15">
      <c r="B59" s="135"/>
      <c r="C59" s="1295" t="s">
        <v>593</v>
      </c>
      <c r="D59" s="1296"/>
      <c r="E59" s="1297"/>
      <c r="F59" s="136">
        <v>177</v>
      </c>
      <c r="G59" s="136">
        <v>177</v>
      </c>
      <c r="H59" s="137">
        <v>127</v>
      </c>
    </row>
    <row r="60" spans="2:8" ht="45.75" customHeight="1" x14ac:dyDescent="0.15">
      <c r="B60" s="135"/>
      <c r="C60" s="1295" t="s">
        <v>594</v>
      </c>
      <c r="D60" s="1296"/>
      <c r="E60" s="1297"/>
      <c r="F60" s="136">
        <v>41</v>
      </c>
      <c r="G60" s="136">
        <v>39</v>
      </c>
      <c r="H60" s="137">
        <v>37</v>
      </c>
    </row>
    <row r="61" spans="2:8" ht="45.75" customHeight="1" x14ac:dyDescent="0.15">
      <c r="B61" s="135"/>
      <c r="C61" s="1295" t="s">
        <v>595</v>
      </c>
      <c r="D61" s="1296"/>
      <c r="E61" s="1297"/>
      <c r="F61" s="136">
        <v>46</v>
      </c>
      <c r="G61" s="136">
        <v>39</v>
      </c>
      <c r="H61" s="137">
        <v>31</v>
      </c>
    </row>
    <row r="62" spans="2:8" ht="45.75" customHeight="1" thickBot="1" x14ac:dyDescent="0.2">
      <c r="B62" s="138"/>
      <c r="C62" s="1298" t="s">
        <v>596</v>
      </c>
      <c r="D62" s="1299"/>
      <c r="E62" s="1300"/>
      <c r="F62" s="139">
        <v>5</v>
      </c>
      <c r="G62" s="139">
        <v>5</v>
      </c>
      <c r="H62" s="140">
        <v>5</v>
      </c>
    </row>
    <row r="63" spans="2:8" ht="52.5" customHeight="1" thickBot="1" x14ac:dyDescent="0.2">
      <c r="B63" s="141"/>
      <c r="C63" s="1301" t="s">
        <v>51</v>
      </c>
      <c r="D63" s="1301"/>
      <c r="E63" s="1302"/>
      <c r="F63" s="142">
        <v>1913</v>
      </c>
      <c r="G63" s="142">
        <v>1653</v>
      </c>
      <c r="H63" s="143">
        <v>1475</v>
      </c>
    </row>
    <row r="64" spans="2:8" ht="15" customHeight="1" x14ac:dyDescent="0.15"/>
  </sheetData>
  <sheetProtection algorithmName="SHA-512" hashValue="Wz1dDijG5eZc1MdMo6YuvhzjPkws5ZC2SRoUlsnCWjC2qdHM+g8aWSqEfDMqoDN8dx/DgbAYdFPKkrHaekjfUQ==" saltValue="snCYEhVU9+iQM5HERPzj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39370078740157483" right="0" top="0"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EF43-5F5F-473C-B3E3-71B8E9D51327}">
  <sheetPr>
    <pageSetUpPr fitToPage="1"/>
  </sheetPr>
  <dimension ref="A1:WZM160"/>
  <sheetViews>
    <sheetView showGridLines="0" zoomScale="50" zoomScaleNormal="5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558</v>
      </c>
      <c r="BQ50" s="1314"/>
      <c r="BR50" s="1314"/>
      <c r="BS50" s="1314"/>
      <c r="BT50" s="1314"/>
      <c r="BU50" s="1314"/>
      <c r="BV50" s="1314"/>
      <c r="BW50" s="1314"/>
      <c r="BX50" s="1314" t="s">
        <v>559</v>
      </c>
      <c r="BY50" s="1314"/>
      <c r="BZ50" s="1314"/>
      <c r="CA50" s="1314"/>
      <c r="CB50" s="1314"/>
      <c r="CC50" s="1314"/>
      <c r="CD50" s="1314"/>
      <c r="CE50" s="1314"/>
      <c r="CF50" s="1314" t="s">
        <v>560</v>
      </c>
      <c r="CG50" s="1314"/>
      <c r="CH50" s="1314"/>
      <c r="CI50" s="1314"/>
      <c r="CJ50" s="1314"/>
      <c r="CK50" s="1314"/>
      <c r="CL50" s="1314"/>
      <c r="CM50" s="1314"/>
      <c r="CN50" s="1314" t="s">
        <v>561</v>
      </c>
      <c r="CO50" s="1314"/>
      <c r="CP50" s="1314"/>
      <c r="CQ50" s="1314"/>
      <c r="CR50" s="1314"/>
      <c r="CS50" s="1314"/>
      <c r="CT50" s="1314"/>
      <c r="CU50" s="1314"/>
      <c r="CV50" s="1314" t="s">
        <v>562</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603</v>
      </c>
      <c r="AO51" s="1312"/>
      <c r="AP51" s="1312"/>
      <c r="AQ51" s="1312"/>
      <c r="AR51" s="1312"/>
      <c r="AS51" s="1312"/>
      <c r="AT51" s="1312"/>
      <c r="AU51" s="1312"/>
      <c r="AV51" s="1312"/>
      <c r="AW51" s="1312"/>
      <c r="AX51" s="1312"/>
      <c r="AY51" s="1312"/>
      <c r="AZ51" s="1312"/>
      <c r="BA51" s="1312"/>
      <c r="BB51" s="1312" t="s">
        <v>604</v>
      </c>
      <c r="BC51" s="1312"/>
      <c r="BD51" s="1312"/>
      <c r="BE51" s="1312"/>
      <c r="BF51" s="1312"/>
      <c r="BG51" s="1312"/>
      <c r="BH51" s="1312"/>
      <c r="BI51" s="1312"/>
      <c r="BJ51" s="1312"/>
      <c r="BK51" s="1312"/>
      <c r="BL51" s="1312"/>
      <c r="BM51" s="1312"/>
      <c r="BN51" s="1312"/>
      <c r="BO51" s="1312"/>
      <c r="BP51" s="1309">
        <v>52.2</v>
      </c>
      <c r="BQ51" s="1309"/>
      <c r="BR51" s="1309"/>
      <c r="BS51" s="1309"/>
      <c r="BT51" s="1309"/>
      <c r="BU51" s="1309"/>
      <c r="BV51" s="1309"/>
      <c r="BW51" s="1309"/>
      <c r="BX51" s="1309">
        <v>41.9</v>
      </c>
      <c r="BY51" s="1309"/>
      <c r="BZ51" s="1309"/>
      <c r="CA51" s="1309"/>
      <c r="CB51" s="1309"/>
      <c r="CC51" s="1309"/>
      <c r="CD51" s="1309"/>
      <c r="CE51" s="1309"/>
      <c r="CF51" s="1309">
        <v>38.9</v>
      </c>
      <c r="CG51" s="1309"/>
      <c r="CH51" s="1309"/>
      <c r="CI51" s="1309"/>
      <c r="CJ51" s="1309"/>
      <c r="CK51" s="1309"/>
      <c r="CL51" s="1309"/>
      <c r="CM51" s="1309"/>
      <c r="CN51" s="1309">
        <v>44.1</v>
      </c>
      <c r="CO51" s="1309"/>
      <c r="CP51" s="1309"/>
      <c r="CQ51" s="1309"/>
      <c r="CR51" s="1309"/>
      <c r="CS51" s="1309"/>
      <c r="CT51" s="1309"/>
      <c r="CU51" s="1309"/>
      <c r="CV51" s="1309">
        <v>53.1</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605</v>
      </c>
      <c r="BC53" s="1312"/>
      <c r="BD53" s="1312"/>
      <c r="BE53" s="1312"/>
      <c r="BF53" s="1312"/>
      <c r="BG53" s="1312"/>
      <c r="BH53" s="1312"/>
      <c r="BI53" s="1312"/>
      <c r="BJ53" s="1312"/>
      <c r="BK53" s="1312"/>
      <c r="BL53" s="1312"/>
      <c r="BM53" s="1312"/>
      <c r="BN53" s="1312"/>
      <c r="BO53" s="1312"/>
      <c r="BP53" s="1309">
        <v>52.9</v>
      </c>
      <c r="BQ53" s="1309"/>
      <c r="BR53" s="1309"/>
      <c r="BS53" s="1309"/>
      <c r="BT53" s="1309"/>
      <c r="BU53" s="1309"/>
      <c r="BV53" s="1309"/>
      <c r="BW53" s="1309"/>
      <c r="BX53" s="1309">
        <v>54.6</v>
      </c>
      <c r="BY53" s="1309"/>
      <c r="BZ53" s="1309"/>
      <c r="CA53" s="1309"/>
      <c r="CB53" s="1309"/>
      <c r="CC53" s="1309"/>
      <c r="CD53" s="1309"/>
      <c r="CE53" s="1309"/>
      <c r="CF53" s="1309">
        <v>62.2</v>
      </c>
      <c r="CG53" s="1309"/>
      <c r="CH53" s="1309"/>
      <c r="CI53" s="1309"/>
      <c r="CJ53" s="1309"/>
      <c r="CK53" s="1309"/>
      <c r="CL53" s="1309"/>
      <c r="CM53" s="1309"/>
      <c r="CN53" s="1309">
        <v>63.7</v>
      </c>
      <c r="CO53" s="1309"/>
      <c r="CP53" s="1309"/>
      <c r="CQ53" s="1309"/>
      <c r="CR53" s="1309"/>
      <c r="CS53" s="1309"/>
      <c r="CT53" s="1309"/>
      <c r="CU53" s="1309"/>
      <c r="CV53" s="1309">
        <v>65.2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606</v>
      </c>
      <c r="AO55" s="1314"/>
      <c r="AP55" s="1314"/>
      <c r="AQ55" s="1314"/>
      <c r="AR55" s="1314"/>
      <c r="AS55" s="1314"/>
      <c r="AT55" s="1314"/>
      <c r="AU55" s="1314"/>
      <c r="AV55" s="1314"/>
      <c r="AW55" s="1314"/>
      <c r="AX55" s="1314"/>
      <c r="AY55" s="1314"/>
      <c r="AZ55" s="1314"/>
      <c r="BA55" s="1314"/>
      <c r="BB55" s="1312" t="s">
        <v>604</v>
      </c>
      <c r="BC55" s="1312"/>
      <c r="BD55" s="1312"/>
      <c r="BE55" s="1312"/>
      <c r="BF55" s="1312"/>
      <c r="BG55" s="1312"/>
      <c r="BH55" s="1312"/>
      <c r="BI55" s="1312"/>
      <c r="BJ55" s="1312"/>
      <c r="BK55" s="1312"/>
      <c r="BL55" s="1312"/>
      <c r="BM55" s="1312"/>
      <c r="BN55" s="1312"/>
      <c r="BO55" s="1312"/>
      <c r="BP55" s="1309">
        <v>0.8</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605</v>
      </c>
      <c r="BC57" s="1312"/>
      <c r="BD57" s="1312"/>
      <c r="BE57" s="1312"/>
      <c r="BF57" s="1312"/>
      <c r="BG57" s="1312"/>
      <c r="BH57" s="1312"/>
      <c r="BI57" s="1312"/>
      <c r="BJ57" s="1312"/>
      <c r="BK57" s="1312"/>
      <c r="BL57" s="1312"/>
      <c r="BM57" s="1312"/>
      <c r="BN57" s="1312"/>
      <c r="BO57" s="1312"/>
      <c r="BP57" s="1309">
        <v>56.2</v>
      </c>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607</v>
      </c>
    </row>
    <row r="64" spans="1:109" x14ac:dyDescent="0.15">
      <c r="B64" s="395"/>
      <c r="G64" s="402"/>
      <c r="I64" s="415"/>
      <c r="J64" s="415"/>
      <c r="K64" s="415"/>
      <c r="L64" s="415"/>
      <c r="M64" s="415"/>
      <c r="N64" s="416"/>
      <c r="AM64" s="402"/>
      <c r="AN64" s="402" t="s">
        <v>600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558</v>
      </c>
      <c r="BQ72" s="1314"/>
      <c r="BR72" s="1314"/>
      <c r="BS72" s="1314"/>
      <c r="BT72" s="1314"/>
      <c r="BU72" s="1314"/>
      <c r="BV72" s="1314"/>
      <c r="BW72" s="1314"/>
      <c r="BX72" s="1314" t="s">
        <v>559</v>
      </c>
      <c r="BY72" s="1314"/>
      <c r="BZ72" s="1314"/>
      <c r="CA72" s="1314"/>
      <c r="CB72" s="1314"/>
      <c r="CC72" s="1314"/>
      <c r="CD72" s="1314"/>
      <c r="CE72" s="1314"/>
      <c r="CF72" s="1314" t="s">
        <v>560</v>
      </c>
      <c r="CG72" s="1314"/>
      <c r="CH72" s="1314"/>
      <c r="CI72" s="1314"/>
      <c r="CJ72" s="1314"/>
      <c r="CK72" s="1314"/>
      <c r="CL72" s="1314"/>
      <c r="CM72" s="1314"/>
      <c r="CN72" s="1314" t="s">
        <v>561</v>
      </c>
      <c r="CO72" s="1314"/>
      <c r="CP72" s="1314"/>
      <c r="CQ72" s="1314"/>
      <c r="CR72" s="1314"/>
      <c r="CS72" s="1314"/>
      <c r="CT72" s="1314"/>
      <c r="CU72" s="1314"/>
      <c r="CV72" s="1314" t="s">
        <v>562</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603</v>
      </c>
      <c r="AO73" s="1312"/>
      <c r="AP73" s="1312"/>
      <c r="AQ73" s="1312"/>
      <c r="AR73" s="1312"/>
      <c r="AS73" s="1312"/>
      <c r="AT73" s="1312"/>
      <c r="AU73" s="1312"/>
      <c r="AV73" s="1312"/>
      <c r="AW73" s="1312"/>
      <c r="AX73" s="1312"/>
      <c r="AY73" s="1312"/>
      <c r="AZ73" s="1312"/>
      <c r="BA73" s="1312"/>
      <c r="BB73" s="1312" t="s">
        <v>604</v>
      </c>
      <c r="BC73" s="1312"/>
      <c r="BD73" s="1312"/>
      <c r="BE73" s="1312"/>
      <c r="BF73" s="1312"/>
      <c r="BG73" s="1312"/>
      <c r="BH73" s="1312"/>
      <c r="BI73" s="1312"/>
      <c r="BJ73" s="1312"/>
      <c r="BK73" s="1312"/>
      <c r="BL73" s="1312"/>
      <c r="BM73" s="1312"/>
      <c r="BN73" s="1312"/>
      <c r="BO73" s="1312"/>
      <c r="BP73" s="1309">
        <v>52.2</v>
      </c>
      <c r="BQ73" s="1309"/>
      <c r="BR73" s="1309"/>
      <c r="BS73" s="1309"/>
      <c r="BT73" s="1309"/>
      <c r="BU73" s="1309"/>
      <c r="BV73" s="1309"/>
      <c r="BW73" s="1309"/>
      <c r="BX73" s="1309">
        <v>41.9</v>
      </c>
      <c r="BY73" s="1309"/>
      <c r="BZ73" s="1309"/>
      <c r="CA73" s="1309"/>
      <c r="CB73" s="1309"/>
      <c r="CC73" s="1309"/>
      <c r="CD73" s="1309"/>
      <c r="CE73" s="1309"/>
      <c r="CF73" s="1309">
        <v>38.9</v>
      </c>
      <c r="CG73" s="1309"/>
      <c r="CH73" s="1309"/>
      <c r="CI73" s="1309"/>
      <c r="CJ73" s="1309"/>
      <c r="CK73" s="1309"/>
      <c r="CL73" s="1309"/>
      <c r="CM73" s="1309"/>
      <c r="CN73" s="1309">
        <v>44.1</v>
      </c>
      <c r="CO73" s="1309"/>
      <c r="CP73" s="1309"/>
      <c r="CQ73" s="1309"/>
      <c r="CR73" s="1309"/>
      <c r="CS73" s="1309"/>
      <c r="CT73" s="1309"/>
      <c r="CU73" s="1309"/>
      <c r="CV73" s="1309">
        <v>53.1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609</v>
      </c>
      <c r="BC75" s="1312"/>
      <c r="BD75" s="1312"/>
      <c r="BE75" s="1312"/>
      <c r="BF75" s="1312"/>
      <c r="BG75" s="1312"/>
      <c r="BH75" s="1312"/>
      <c r="BI75" s="1312"/>
      <c r="BJ75" s="1312"/>
      <c r="BK75" s="1312"/>
      <c r="BL75" s="1312"/>
      <c r="BM75" s="1312"/>
      <c r="BN75" s="1312"/>
      <c r="BO75" s="1312"/>
      <c r="BP75" s="1309">
        <v>13.6</v>
      </c>
      <c r="BQ75" s="1309"/>
      <c r="BR75" s="1309"/>
      <c r="BS75" s="1309"/>
      <c r="BT75" s="1309"/>
      <c r="BU75" s="1309"/>
      <c r="BV75" s="1309"/>
      <c r="BW75" s="1309"/>
      <c r="BX75" s="1309">
        <v>13.2</v>
      </c>
      <c r="BY75" s="1309"/>
      <c r="BZ75" s="1309"/>
      <c r="CA75" s="1309"/>
      <c r="CB75" s="1309"/>
      <c r="CC75" s="1309"/>
      <c r="CD75" s="1309"/>
      <c r="CE75" s="1309"/>
      <c r="CF75" s="1309">
        <v>12.7</v>
      </c>
      <c r="CG75" s="1309"/>
      <c r="CH75" s="1309"/>
      <c r="CI75" s="1309"/>
      <c r="CJ75" s="1309"/>
      <c r="CK75" s="1309"/>
      <c r="CL75" s="1309"/>
      <c r="CM75" s="1309"/>
      <c r="CN75" s="1309">
        <v>12.6</v>
      </c>
      <c r="CO75" s="1309"/>
      <c r="CP75" s="1309"/>
      <c r="CQ75" s="1309"/>
      <c r="CR75" s="1309"/>
      <c r="CS75" s="1309"/>
      <c r="CT75" s="1309"/>
      <c r="CU75" s="1309"/>
      <c r="CV75" s="1309">
        <v>12.4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606</v>
      </c>
      <c r="AO77" s="1314"/>
      <c r="AP77" s="1314"/>
      <c r="AQ77" s="1314"/>
      <c r="AR77" s="1314"/>
      <c r="AS77" s="1314"/>
      <c r="AT77" s="1314"/>
      <c r="AU77" s="1314"/>
      <c r="AV77" s="1314"/>
      <c r="AW77" s="1314"/>
      <c r="AX77" s="1314"/>
      <c r="AY77" s="1314"/>
      <c r="AZ77" s="1314"/>
      <c r="BA77" s="1314"/>
      <c r="BB77" s="1312" t="s">
        <v>604</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tAmfQiIzDFaWRLBhCip8YeTtauofE0vO3v8VvCc0hVAvt4wFoZNWDWL0QChz4T03PCSuTt/KKDmNtP78qo7aQ==" saltValue="uguIdXp9BCQUbNaG/G9e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19685039370078741"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04CA5-D0C3-4117-9F8E-E9B6E16E000D}">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fd3iwl2aqu0ppHjmXnarQ4FB29+Fod0KvK2PvGtDUorxPbkuqf1iwnhHweEZqVsbNcq/aYWqAPw1LdIAkpWJsg==" saltValue="7PrX84x7rkdwk8JahSm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8AB-22CB-4872-A0AB-A3144A252519}">
  <sheetPr>
    <pageSetUpPr fitToPage="1"/>
  </sheetPr>
  <dimension ref="A1:DR131"/>
  <sheetViews>
    <sheetView showGridLines="0" zoomScale="50" zoomScaleNormal="5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pcZlhCLolwgN66LZpb+nyVKTaosOQnrtHoeo/Hev39AV5xJBGIbfS3tLIvLnTwhR1ZN+C9peZimRp2CZJ2t6Hw==" saltValue="sxGrzjYd9qt0PIP9hZ0FN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41089</v>
      </c>
      <c r="E3" s="162"/>
      <c r="F3" s="163">
        <v>128611</v>
      </c>
      <c r="G3" s="164"/>
      <c r="H3" s="165"/>
    </row>
    <row r="4" spans="1:8" x14ac:dyDescent="0.15">
      <c r="A4" s="166"/>
      <c r="B4" s="167"/>
      <c r="C4" s="168"/>
      <c r="D4" s="169">
        <v>29325</v>
      </c>
      <c r="E4" s="170"/>
      <c r="F4" s="171">
        <v>61552</v>
      </c>
      <c r="G4" s="172"/>
      <c r="H4" s="173"/>
    </row>
    <row r="5" spans="1:8" x14ac:dyDescent="0.15">
      <c r="A5" s="154" t="s">
        <v>550</v>
      </c>
      <c r="B5" s="159"/>
      <c r="C5" s="160"/>
      <c r="D5" s="161">
        <v>62765</v>
      </c>
      <c r="E5" s="162"/>
      <c r="F5" s="163">
        <v>138651</v>
      </c>
      <c r="G5" s="164"/>
      <c r="H5" s="165"/>
    </row>
    <row r="6" spans="1:8" x14ac:dyDescent="0.15">
      <c r="A6" s="166"/>
      <c r="B6" s="167"/>
      <c r="C6" s="168"/>
      <c r="D6" s="169">
        <v>37559</v>
      </c>
      <c r="E6" s="170"/>
      <c r="F6" s="171">
        <v>71211</v>
      </c>
      <c r="G6" s="172"/>
      <c r="H6" s="173"/>
    </row>
    <row r="7" spans="1:8" x14ac:dyDescent="0.15">
      <c r="A7" s="154" t="s">
        <v>551</v>
      </c>
      <c r="B7" s="159"/>
      <c r="C7" s="160"/>
      <c r="D7" s="161">
        <v>121021</v>
      </c>
      <c r="E7" s="162"/>
      <c r="F7" s="163">
        <v>122882</v>
      </c>
      <c r="G7" s="164"/>
      <c r="H7" s="165"/>
    </row>
    <row r="8" spans="1:8" x14ac:dyDescent="0.15">
      <c r="A8" s="166"/>
      <c r="B8" s="167"/>
      <c r="C8" s="168"/>
      <c r="D8" s="169">
        <v>84892</v>
      </c>
      <c r="E8" s="170"/>
      <c r="F8" s="171">
        <v>65785</v>
      </c>
      <c r="G8" s="172"/>
      <c r="H8" s="173"/>
    </row>
    <row r="9" spans="1:8" x14ac:dyDescent="0.15">
      <c r="A9" s="154" t="s">
        <v>552</v>
      </c>
      <c r="B9" s="159"/>
      <c r="C9" s="160"/>
      <c r="D9" s="161">
        <v>121217</v>
      </c>
      <c r="E9" s="162"/>
      <c r="F9" s="163">
        <v>114790</v>
      </c>
      <c r="G9" s="164"/>
      <c r="H9" s="165"/>
    </row>
    <row r="10" spans="1:8" x14ac:dyDescent="0.15">
      <c r="A10" s="166"/>
      <c r="B10" s="167"/>
      <c r="C10" s="168"/>
      <c r="D10" s="169">
        <v>84331</v>
      </c>
      <c r="E10" s="170"/>
      <c r="F10" s="171">
        <v>55601</v>
      </c>
      <c r="G10" s="172"/>
      <c r="H10" s="173"/>
    </row>
    <row r="11" spans="1:8" x14ac:dyDescent="0.15">
      <c r="A11" s="154" t="s">
        <v>553</v>
      </c>
      <c r="B11" s="159"/>
      <c r="C11" s="160"/>
      <c r="D11" s="161">
        <v>140097</v>
      </c>
      <c r="E11" s="162"/>
      <c r="F11" s="163">
        <v>126262</v>
      </c>
      <c r="G11" s="164"/>
      <c r="H11" s="165"/>
    </row>
    <row r="12" spans="1:8" x14ac:dyDescent="0.15">
      <c r="A12" s="166"/>
      <c r="B12" s="167"/>
      <c r="C12" s="174"/>
      <c r="D12" s="169">
        <v>75202</v>
      </c>
      <c r="E12" s="170"/>
      <c r="F12" s="171">
        <v>56769</v>
      </c>
      <c r="G12" s="172"/>
      <c r="H12" s="173"/>
    </row>
    <row r="13" spans="1:8" x14ac:dyDescent="0.15">
      <c r="A13" s="154"/>
      <c r="B13" s="159"/>
      <c r="C13" s="175"/>
      <c r="D13" s="176">
        <v>97238</v>
      </c>
      <c r="E13" s="177"/>
      <c r="F13" s="178">
        <v>126239</v>
      </c>
      <c r="G13" s="179"/>
      <c r="H13" s="165"/>
    </row>
    <row r="14" spans="1:8" x14ac:dyDescent="0.15">
      <c r="A14" s="166"/>
      <c r="B14" s="167"/>
      <c r="C14" s="168"/>
      <c r="D14" s="169">
        <v>62262</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4.16</v>
      </c>
      <c r="C19" s="180">
        <f>ROUND(VALUE(SUBSTITUTE(実質収支比率等に係る経年分析!G$48,"▲","-")),2)</f>
        <v>3.87</v>
      </c>
      <c r="D19" s="180">
        <f>ROUND(VALUE(SUBSTITUTE(実質収支比率等に係る経年分析!H$48,"▲","-")),2)</f>
        <v>4.17</v>
      </c>
      <c r="E19" s="180">
        <f>ROUND(VALUE(SUBSTITUTE(実質収支比率等に係る経年分析!I$48,"▲","-")),2)</f>
        <v>4.0199999999999996</v>
      </c>
      <c r="F19" s="180">
        <f>ROUND(VALUE(SUBSTITUTE(実質収支比率等に係る経年分析!J$48,"▲","-")),2)</f>
        <v>5.01</v>
      </c>
    </row>
    <row r="20" spans="1:11" x14ac:dyDescent="0.15">
      <c r="A20" s="180" t="s">
        <v>55</v>
      </c>
      <c r="B20" s="180">
        <f>ROUND(VALUE(SUBSTITUTE(実質収支比率等に係る経年分析!F$47,"▲","-")),2)</f>
        <v>48.43</v>
      </c>
      <c r="C20" s="180">
        <f>ROUND(VALUE(SUBSTITUTE(実質収支比率等に係る経年分析!G$47,"▲","-")),2)</f>
        <v>51.04</v>
      </c>
      <c r="D20" s="180">
        <f>ROUND(VALUE(SUBSTITUTE(実質収支比率等に係る経年分析!H$47,"▲","-")),2)</f>
        <v>42.4</v>
      </c>
      <c r="E20" s="180">
        <f>ROUND(VALUE(SUBSTITUTE(実質収支比率等に係る経年分析!I$47,"▲","-")),2)</f>
        <v>38.08</v>
      </c>
      <c r="F20" s="180">
        <f>ROUND(VALUE(SUBSTITUTE(実質収支比率等に係る経年分析!J$47,"▲","-")),2)</f>
        <v>33.840000000000003</v>
      </c>
    </row>
    <row r="21" spans="1:11" x14ac:dyDescent="0.15">
      <c r="A21" s="180" t="s">
        <v>56</v>
      </c>
      <c r="B21" s="180">
        <f>IF(ISNUMBER(VALUE(SUBSTITUTE(実質収支比率等に係る経年分析!F$49,"▲","-"))),ROUND(VALUE(SUBSTITUTE(実質収支比率等に係る経年分析!F$49,"▲","-")),2),NA())</f>
        <v>6.24</v>
      </c>
      <c r="C21" s="180">
        <f>IF(ISNUMBER(VALUE(SUBSTITUTE(実質収支比率等に係る経年分析!G$49,"▲","-"))),ROUND(VALUE(SUBSTITUTE(実質収支比率等に係る経年分析!G$49,"▲","-")),2),NA())</f>
        <v>1.67</v>
      </c>
      <c r="D21" s="180">
        <f>IF(ISNUMBER(VALUE(SUBSTITUTE(実質収支比率等に係る経年分析!H$49,"▲","-"))),ROUND(VALUE(SUBSTITUTE(実質収支比率等に係る経年分析!H$49,"▲","-")),2),NA())</f>
        <v>-9.5399999999999991</v>
      </c>
      <c r="E21" s="180">
        <f>IF(ISNUMBER(VALUE(SUBSTITUTE(実質収支比率等に係る経年分析!I$49,"▲","-"))),ROUND(VALUE(SUBSTITUTE(実質収支比率等に係る経年分析!I$49,"▲","-")),2),NA())</f>
        <v>-6.74</v>
      </c>
      <c r="F21" s="180">
        <f>IF(ISNUMBER(VALUE(SUBSTITUTE(実質収支比率等に係る経年分析!J$49,"▲","-"))),ROUND(VALUE(SUBSTITUTE(実質収支比率等に係る経年分析!J$49,"▲","-")),2),NA())</f>
        <v>-4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2.84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1.75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15">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0.38</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1.1499999999999999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x14ac:dyDescent="0.15">
      <c r="A33" s="181" t="str">
        <f>IF(連結実質赤字比率に係る赤字・黒字の構成分析!C$37="",NA(),連結実質赤字比率に係る赤字・黒字の構成分析!C$37)</f>
        <v>ガス事業会計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2.0699999999999998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2.2000000000000002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2.92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4.1500000000000004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4.0199999999999996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3.57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2.93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2.0299999999999998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1.82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493</v>
      </c>
      <c r="E42" s="182"/>
      <c r="F42" s="182"/>
      <c r="G42" s="182">
        <f>'実質公債費比率（分子）の構造'!L$52</f>
        <v>487</v>
      </c>
      <c r="H42" s="182"/>
      <c r="I42" s="182"/>
      <c r="J42" s="182">
        <f>'実質公債費比率（分子）の構造'!M$52</f>
        <v>450</v>
      </c>
      <c r="K42" s="182"/>
      <c r="L42" s="182"/>
      <c r="M42" s="182">
        <f>'実質公債費比率（分子）の構造'!N$52</f>
        <v>426</v>
      </c>
      <c r="N42" s="182"/>
      <c r="O42" s="182"/>
      <c r="P42" s="182">
        <f>'実質公債費比率（分子）の構造'!O$52</f>
        <v>384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v>
      </c>
      <c r="C44" s="182"/>
      <c r="D44" s="182"/>
      <c r="E44" s="182">
        <f>'実質公債費比率（分子）の構造'!L$50</f>
        <v>12</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29</v>
      </c>
      <c r="C45" s="182"/>
      <c r="D45" s="182"/>
      <c r="E45" s="182">
        <f>'実質公債費比率（分子）の構造'!L$49</f>
        <v>29</v>
      </c>
      <c r="F45" s="182"/>
      <c r="G45" s="182"/>
      <c r="H45" s="182">
        <f>'実質公債費比率（分子）の構造'!M$49</f>
        <v>21</v>
      </c>
      <c r="I45" s="182"/>
      <c r="J45" s="182"/>
      <c r="K45" s="182" t="str">
        <f>'実質公債費比率（分子）の構造'!N$49</f>
        <v>-</v>
      </c>
      <c r="L45" s="182"/>
      <c r="M45" s="182"/>
      <c r="N45" s="182">
        <f>'実質公債費比率（分子）の構造'!O$49</f>
        <v>0</v>
      </c>
      <c r="O45" s="182"/>
      <c r="P45" s="182"/>
    </row>
    <row r="46" spans="1:16" x14ac:dyDescent="0.15">
      <c r="A46" s="182" t="s">
        <v>67</v>
      </c>
      <c r="B46" s="182">
        <f>'実質公債費比率（分子）の構造'!K$48</f>
        <v>216</v>
      </c>
      <c r="C46" s="182"/>
      <c r="D46" s="182"/>
      <c r="E46" s="182">
        <f>'実質公債費比率（分子）の構造'!L$48</f>
        <v>216</v>
      </c>
      <c r="F46" s="182"/>
      <c r="G46" s="182"/>
      <c r="H46" s="182">
        <f>'実質公債費比率（分子）の構造'!M$48</f>
        <v>208</v>
      </c>
      <c r="I46" s="182"/>
      <c r="J46" s="182"/>
      <c r="K46" s="182">
        <f>'実質公債費比率（分子）の構造'!N$48</f>
        <v>201</v>
      </c>
      <c r="L46" s="182"/>
      <c r="M46" s="182"/>
      <c r="N46" s="182">
        <f>'実質公債費比率（分子）の構造'!O$48</f>
        <v>193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590</v>
      </c>
      <c r="C49" s="182"/>
      <c r="D49" s="182"/>
      <c r="E49" s="182">
        <f>'実質公債費比率（分子）の構造'!L$45</f>
        <v>581</v>
      </c>
      <c r="F49" s="182"/>
      <c r="G49" s="182"/>
      <c r="H49" s="182">
        <f>'実質公債費比率（分子）の構造'!M$45</f>
        <v>562</v>
      </c>
      <c r="I49" s="182"/>
      <c r="J49" s="182"/>
      <c r="K49" s="182">
        <f>'実質公債費比率（分子）の構造'!N$45</f>
        <v>553</v>
      </c>
      <c r="L49" s="182"/>
      <c r="M49" s="182"/>
      <c r="N49" s="182">
        <f>'実質公債費比率（分子）の構造'!O$45</f>
        <v>495</v>
      </c>
      <c r="O49" s="182"/>
      <c r="P49" s="182"/>
    </row>
    <row r="50" spans="1:16" x14ac:dyDescent="0.15">
      <c r="A50" s="182" t="s">
        <v>71</v>
      </c>
      <c r="B50" s="182" t="e">
        <f>NA()</f>
        <v>#N/A</v>
      </c>
      <c r="C50" s="182">
        <f>IF(ISNUMBER('実質公債費比率（分子）の構造'!K$53),'実質公債費比率（分子）の構造'!K$53,NA())</f>
        <v>364</v>
      </c>
      <c r="D50" s="182" t="e">
        <f>NA()</f>
        <v>#N/A</v>
      </c>
      <c r="E50" s="182" t="e">
        <f>NA()</f>
        <v>#N/A</v>
      </c>
      <c r="F50" s="182">
        <f>IF(ISNUMBER('実質公債費比率（分子）の構造'!L$53),'実質公債費比率（分子）の構造'!L$53,NA())</f>
        <v>351</v>
      </c>
      <c r="G50" s="182" t="e">
        <f>NA()</f>
        <v>#N/A</v>
      </c>
      <c r="H50" s="182" t="e">
        <f>NA()</f>
        <v>#N/A</v>
      </c>
      <c r="I50" s="182">
        <f>IF(ISNUMBER('実質公債費比率（分子）の構造'!M$53),'実質公債費比率（分子）の構造'!M$53,NA())</f>
        <v>345</v>
      </c>
      <c r="J50" s="182" t="e">
        <f>NA()</f>
        <v>#N/A</v>
      </c>
      <c r="K50" s="182" t="e">
        <f>NA()</f>
        <v>#N/A</v>
      </c>
      <c r="L50" s="182">
        <f>IF(ISNUMBER('実質公債費比率（分子）の構造'!N$53),'実質公債費比率（分子）の構造'!N$53,NA())</f>
        <v>332</v>
      </c>
      <c r="M50" s="182" t="e">
        <f>NA()</f>
        <v>#N/A</v>
      </c>
      <c r="N50" s="182" t="e">
        <f>NA()</f>
        <v>#N/A</v>
      </c>
      <c r="O50" s="182">
        <f>IF(ISNUMBER('実質公債費比率（分子）の構造'!O$53),'実質公債費比率（分子）の構造'!O$53,NA())</f>
        <v>307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3590</v>
      </c>
      <c r="E56" s="181"/>
      <c r="F56" s="181"/>
      <c r="G56" s="181">
        <f>'将来負担比率（分子）の構造'!J$52</f>
        <v>3379</v>
      </c>
      <c r="H56" s="181"/>
      <c r="I56" s="181"/>
      <c r="J56" s="181">
        <f>'将来負担比率（分子）の構造'!K$52</f>
        <v>3523</v>
      </c>
      <c r="K56" s="181"/>
      <c r="L56" s="181"/>
      <c r="M56" s="181">
        <f>'将来負担比率（分子）の構造'!L$52</f>
        <v>3578</v>
      </c>
      <c r="N56" s="181"/>
      <c r="O56" s="181"/>
      <c r="P56" s="181">
        <f>'将来負担比率（分子）の構造'!M$52</f>
        <v>3792</v>
      </c>
    </row>
    <row r="57" spans="1:16" x14ac:dyDescent="0.15">
      <c r="A57" s="181" t="s">
        <v>42</v>
      </c>
      <c r="B57" s="181"/>
      <c r="C57" s="181"/>
      <c r="D57" s="181">
        <f>'将来負担比率（分子）の構造'!I$51</f>
        <v>335</v>
      </c>
      <c r="E57" s="181"/>
      <c r="F57" s="181"/>
      <c r="G57" s="181">
        <f>'将来負担比率（分子）の構造'!J$51</f>
        <v>298</v>
      </c>
      <c r="H57" s="181"/>
      <c r="I57" s="181"/>
      <c r="J57" s="181">
        <f>'将来負担比率（分子）の構造'!K$51</f>
        <v>263</v>
      </c>
      <c r="K57" s="181"/>
      <c r="L57" s="181"/>
      <c r="M57" s="181">
        <f>'将来負担比率（分子）の構造'!L$51</f>
        <v>223</v>
      </c>
      <c r="N57" s="181"/>
      <c r="O57" s="181"/>
      <c r="P57" s="181">
        <f>'将来負担比率（分子）の構造'!M$51</f>
        <v>194</v>
      </c>
    </row>
    <row r="58" spans="1:16" x14ac:dyDescent="0.15">
      <c r="A58" s="181" t="s">
        <v>41</v>
      </c>
      <c r="B58" s="181"/>
      <c r="C58" s="181"/>
      <c r="D58" s="181">
        <f>'将来負担比率（分子）の構造'!I$50</f>
        <v>2057</v>
      </c>
      <c r="E58" s="181"/>
      <c r="F58" s="181"/>
      <c r="G58" s="181">
        <f>'将来負担比率（分子）の構造'!J$50</f>
        <v>2124</v>
      </c>
      <c r="H58" s="181"/>
      <c r="I58" s="181"/>
      <c r="J58" s="181">
        <f>'将来負担比率（分子）の構造'!K$50</f>
        <v>1984</v>
      </c>
      <c r="K58" s="181"/>
      <c r="L58" s="181"/>
      <c r="M58" s="181">
        <f>'将来負担比率（分子）の構造'!L$50</f>
        <v>1718</v>
      </c>
      <c r="N58" s="181"/>
      <c r="O58" s="181"/>
      <c r="P58" s="181">
        <f>'将来負担比率（分子）の構造'!M$50</f>
        <v>1517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949</v>
      </c>
      <c r="C62" s="181"/>
      <c r="D62" s="181"/>
      <c r="E62" s="181">
        <f>'将来負担比率（分子）の構造'!J$45</f>
        <v>927</v>
      </c>
      <c r="F62" s="181"/>
      <c r="G62" s="181"/>
      <c r="H62" s="181">
        <f>'将来負担比率（分子）の構造'!K$45</f>
        <v>894</v>
      </c>
      <c r="I62" s="181"/>
      <c r="J62" s="181"/>
      <c r="K62" s="181">
        <f>'将来負担比率（分子）の構造'!L$45</f>
        <v>861</v>
      </c>
      <c r="L62" s="181"/>
      <c r="M62" s="181"/>
      <c r="N62" s="181">
        <f>'将来負担比率（分子）の構造'!M$45</f>
        <v>858</v>
      </c>
      <c r="O62" s="181"/>
      <c r="P62" s="181"/>
    </row>
    <row r="63" spans="1:16" x14ac:dyDescent="0.15">
      <c r="A63" s="181" t="s">
        <v>34</v>
      </c>
      <c r="B63" s="181">
        <f>'将来負担比率（分子）の構造'!I$44</f>
        <v>49</v>
      </c>
      <c r="C63" s="181"/>
      <c r="D63" s="181"/>
      <c r="E63" s="181">
        <f>'将来負担比率（分子）の構造'!J$44</f>
        <v>20</v>
      </c>
      <c r="F63" s="181"/>
      <c r="G63" s="181"/>
      <c r="H63" s="181" t="str">
        <f>'将来負担比率（分子）の構造'!K$44</f>
        <v>-</v>
      </c>
      <c r="I63" s="181"/>
      <c r="J63" s="181"/>
      <c r="K63" s="181">
        <f>'将来負担比率（分子）の構造'!L$44</f>
        <v>15</v>
      </c>
      <c r="L63" s="181"/>
      <c r="M63" s="181"/>
      <c r="N63" s="181">
        <f>'将来負担比率（分子）の構造'!M$44</f>
        <v>87</v>
      </c>
      <c r="O63" s="181"/>
      <c r="P63" s="181"/>
    </row>
    <row r="64" spans="1:16" x14ac:dyDescent="0.15">
      <c r="A64" s="181" t="s">
        <v>33</v>
      </c>
      <c r="B64" s="181">
        <f>'将来負担比率（分子）の構造'!I$43</f>
        <v>1499</v>
      </c>
      <c r="C64" s="181"/>
      <c r="D64" s="181"/>
      <c r="E64" s="181">
        <f>'将来負担比率（分子）の構造'!J$43</f>
        <v>1319</v>
      </c>
      <c r="F64" s="181"/>
      <c r="G64" s="181"/>
      <c r="H64" s="181">
        <f>'将来負担比率（分子）の構造'!K$43</f>
        <v>1171</v>
      </c>
      <c r="I64" s="181"/>
      <c r="J64" s="181"/>
      <c r="K64" s="181">
        <f>'将来負担比率（分子）の構造'!L$43</f>
        <v>1035</v>
      </c>
      <c r="L64" s="181"/>
      <c r="M64" s="181"/>
      <c r="N64" s="181">
        <f>'将来負担比率（分子）の構造'!M$43</f>
        <v>999</v>
      </c>
      <c r="O64" s="181"/>
      <c r="P64" s="181"/>
    </row>
    <row r="65" spans="1:16" x14ac:dyDescent="0.15">
      <c r="A65" s="181" t="s">
        <v>32</v>
      </c>
      <c r="B65" s="181">
        <f>'将来負担比率（分子）の構造'!I$42</f>
        <v>28</v>
      </c>
      <c r="C65" s="181"/>
      <c r="D65" s="181"/>
      <c r="E65" s="181">
        <f>'将来負担比率（分子）の構造'!J$42</f>
        <v>17</v>
      </c>
      <c r="F65" s="181"/>
      <c r="G65" s="181"/>
      <c r="H65" s="181">
        <f>'将来負担比率（分子）の構造'!K$42</f>
        <v>13</v>
      </c>
      <c r="I65" s="181"/>
      <c r="J65" s="181"/>
      <c r="K65" s="181">
        <f>'将来負担比率（分子）の構造'!L$42</f>
        <v>10</v>
      </c>
      <c r="L65" s="181"/>
      <c r="M65" s="181"/>
      <c r="N65" s="181">
        <f>'将来負担比率（分子）の構造'!M$42</f>
        <v>7</v>
      </c>
      <c r="O65" s="181"/>
      <c r="P65" s="181"/>
    </row>
    <row r="66" spans="1:16" x14ac:dyDescent="0.15">
      <c r="A66" s="181" t="s">
        <v>31</v>
      </c>
      <c r="B66" s="181">
        <f>'将来負担比率（分子）の構造'!I$41</f>
        <v>4920</v>
      </c>
      <c r="C66" s="181"/>
      <c r="D66" s="181"/>
      <c r="E66" s="181">
        <f>'将来負担比率（分子）の構造'!J$41</f>
        <v>4679</v>
      </c>
      <c r="F66" s="181"/>
      <c r="G66" s="181"/>
      <c r="H66" s="181">
        <f>'将来負担比率（分子）の構造'!K$41</f>
        <v>4755</v>
      </c>
      <c r="I66" s="181"/>
      <c r="J66" s="181"/>
      <c r="K66" s="181">
        <f>'将来負担比率（分子）の構造'!L$41</f>
        <v>4750</v>
      </c>
      <c r="L66" s="181"/>
      <c r="M66" s="181"/>
      <c r="N66" s="181">
        <f>'将来負担比率（分子）の構造'!M$41</f>
        <v>4933</v>
      </c>
      <c r="O66" s="181"/>
      <c r="P66" s="181"/>
    </row>
    <row r="67" spans="1:16" x14ac:dyDescent="0.15">
      <c r="A67" s="181" t="s">
        <v>75</v>
      </c>
      <c r="B67" s="181" t="e">
        <f>NA()</f>
        <v>#N/A</v>
      </c>
      <c r="C67" s="181">
        <f>IF(ISNUMBER('将来負担比率（分子）の構造'!I$53), IF('将来負担比率（分子）の構造'!I$53 &lt; 0, 0, '将来負担比率（分子）の構造'!I$53), NA())</f>
        <v>1462</v>
      </c>
      <c r="D67" s="181" t="e">
        <f>NA()</f>
        <v>#N/A</v>
      </c>
      <c r="E67" s="181" t="e">
        <f>NA()</f>
        <v>#N/A</v>
      </c>
      <c r="F67" s="181">
        <f>IF(ISNUMBER('将来負担比率（分子）の構造'!J$53), IF('将来負担比率（分子）の構造'!J$53 &lt; 0, 0, '将来負担比率（分子）の構造'!J$53), NA())</f>
        <v>1161</v>
      </c>
      <c r="G67" s="181" t="e">
        <f>NA()</f>
        <v>#N/A</v>
      </c>
      <c r="H67" s="181" t="e">
        <f>NA()</f>
        <v>#N/A</v>
      </c>
      <c r="I67" s="181">
        <f>IF(ISNUMBER('将来負担比率（分子）の構造'!K$53), IF('将来負担比率（分子）の構造'!K$53 &lt; 0, 0, '将来負担比率（分子）の構造'!K$53), NA())</f>
        <v>1063</v>
      </c>
      <c r="J67" s="181" t="e">
        <f>NA()</f>
        <v>#N/A</v>
      </c>
      <c r="K67" s="181" t="e">
        <f>NA()</f>
        <v>#N/A</v>
      </c>
      <c r="L67" s="181">
        <f>IF(ISNUMBER('将来負担比率（分子）の構造'!L$53), IF('将来負担比率（分子）の構造'!L$53 &lt; 0, 0, '将来負担比率（分子）の構造'!L$53), NA())</f>
        <v>1152</v>
      </c>
      <c r="M67" s="181" t="e">
        <f>NA()</f>
        <v>#N/A</v>
      </c>
      <c r="N67" s="181" t="e">
        <f>NA()</f>
        <v>#N/A</v>
      </c>
      <c r="O67" s="181">
        <f>IF(ISNUMBER('将来負担比率（分子）の構造'!M$53), IF('将来負担比率（分子）の構造'!M$53 &lt; 0, 0, '将来負担比率（分子）の構造'!M$53), NA())</f>
        <v>1381</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1335</v>
      </c>
      <c r="C72" s="185">
        <f>基金残高に係る経年分析!G55</f>
        <v>1143</v>
      </c>
      <c r="D72" s="185">
        <f>基金残高に係る経年分析!H55</f>
        <v>998</v>
      </c>
    </row>
    <row r="73" spans="1:16" x14ac:dyDescent="0.15">
      <c r="A73" s="184" t="s">
        <v>78</v>
      </c>
      <c r="B73" s="185">
        <f>基金残高に係る経年分析!F56</f>
        <v>111</v>
      </c>
      <c r="C73" s="185">
        <f>基金残高に係る経年分析!G56</f>
        <v>96</v>
      </c>
      <c r="D73" s="185">
        <f>基金残高に係る経年分析!H56</f>
        <v>81</v>
      </c>
    </row>
    <row r="74" spans="1:16" x14ac:dyDescent="0.15">
      <c r="A74" s="184" t="s">
        <v>79</v>
      </c>
      <c r="B74" s="185">
        <f>基金残高に係る経年分析!F57</f>
        <v>466</v>
      </c>
      <c r="C74" s="185">
        <f>基金残高に係る経年分析!G57</f>
        <v>414</v>
      </c>
      <c r="D74" s="185">
        <f>基金残高に係る経年分析!H57</f>
        <v>395</v>
      </c>
    </row>
  </sheetData>
  <sheetProtection algorithmName="SHA-512" hashValue="LzqXLAx+IKijrzJc+1cSsFCTeMm7mmI+wDg7J9fQVGks79PSJBmqdFMq3ixD2qs0lcQpiiefMNQ1iCuiXdYiRw==" saltValue="xML7JaI2eTktw0KD5XLf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2021-10-19T00:56:05Z</cp:lastPrinted>
  <dcterms:created xsi:type="dcterms:W3CDTF">2021-02-05T00:36:51Z</dcterms:created>
  <dcterms:modified xsi:type="dcterms:W3CDTF">2021-10-19T00:57:16Z</dcterms:modified>
  <cp:category/>
</cp:coreProperties>
</file>