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arth\DATA\総務課\財政G\財政状況資料集\令和2年度\"/>
    </mc:Choice>
  </mc:AlternateContent>
  <xr:revisionPtr revIDLastSave="0" documentId="13_ncr:1_{B160235B-456E-4ADF-92CB-B9457982CB7C}"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C36" i="10"/>
  <c r="CO35" i="10"/>
  <c r="BE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W34" i="10" l="1"/>
  <c r="BW35" i="10" s="1"/>
  <c r="BW36" i="10" s="1"/>
</calcChain>
</file>

<file path=xl/sharedStrings.xml><?xml version="1.0" encoding="utf-8"?>
<sst xmlns="http://schemas.openxmlformats.org/spreadsheetml/2006/main" count="1098" uniqueCount="602">
  <si>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</si>
  <si>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</si>
  <si>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</si>
  <si>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</si>
  <si>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</si>
  <si>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</si>
  <si>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</si>
  <si>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</si>
  <si>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</si>
  <si>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</si>
  <si>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</si>
  <si>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</si>
  <si>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</si>
  <si>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</si>
  <si>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</si>
  <si>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</si>
  <si>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</si>
  <si>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</si>
  <si>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</si>
  <si>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</si>
  <si>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</si>
  <si>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</si>
  <si>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</si>
  <si>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</si>
  <si>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</si>
  <si>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</si>
  <si>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</si>
  <si>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</si>
  <si>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</si>
  <si>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</si>
  <si>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</si>
  <si>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</si>
  <si>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</si>
  <si>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</si>
  <si>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</si>
  <si>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</si>
  <si>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</si>
  <si>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</si>
  <si>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</si>
  <si>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</si>
  <si>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</si>
  <si>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</si>
  <si>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</si>
  <si>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</si>
  <si>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</si>
  <si>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</si>
  <si>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</si>
  <si>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</si>
  <si>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</si>
  <si>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</si>
  <si>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</si>
  <si>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</si>
  <si>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</si>
  <si>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</si>
  <si>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</si>
  <si>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</si>
  <si>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</si>
  <si>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</si>
  <si>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</si>
  <si>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</si>
  <si>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</si>
  <si>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</si>
  <si>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</si>
  <si>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</si>
  <si>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</si>
  <si>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</si>
  <si>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</si>
  <si>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</si>
  <si>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</si>
  <si>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</si>
  <si>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</si>
  <si>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</si>
  <si>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</si>
  <si>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</si>
  <si>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</si>
  <si>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</si>
  <si>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</si>
  <si>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</si>
  <si>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</si>
  <si>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</si>
  <si>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</si>
  <si>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</si>
  <si>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</si>
  <si>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</si>
  <si>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</si>
  <si>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</si>
  <si>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</si>
  <si>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</si>
  <si>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</si>
  <si>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</si>
  <si>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</si>
  <si>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</si>
  <si>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</si>
  <si>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</si>
  <si>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</si>
  <si>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</si>
  <si>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</si>
  <si>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</si>
  <si>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長万部町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</si>
  <si>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</si>
  <si>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</si>
  <si>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</si>
  <si>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</si>
  <si>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</si>
  <si>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</si>
  <si>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</si>
  <si>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</si>
  <si>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</si>
  <si>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</si>
  <si>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</si>
  <si>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</si>
  <si>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</si>
  <si>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</si>
  <si>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</si>
  <si>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</si>
  <si>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</si>
  <si>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</si>
  <si>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</si>
  <si>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</si>
  <si>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</si>
  <si>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</si>
  <si>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</si>
  <si>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</si>
  <si>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</si>
  <si>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</si>
  <si>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</si>
  <si>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</si>
  <si>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</si>
  <si>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</si>
  <si>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</si>
  <si>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</si>
  <si>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</si>
  <si>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</si>
  <si>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</si>
  <si>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</si>
  <si>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</si>
  <si>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</si>
  <si>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</si>
  <si>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</si>
  <si>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</si>
  <si>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</si>
  <si>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</si>
  <si>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</si>
  <si>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</si>
  <si>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</si>
  <si>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</si>
  <si>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</si>
  <si>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</si>
  <si>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</si>
  <si>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</si>
  <si>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</si>
  <si>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</si>
  <si>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</si>
  <si>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</si>
  <si>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</si>
  <si>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</si>
  <si>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</si>
  <si>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</si>
  <si>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</si>
  <si>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</si>
  <si>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</si>
  <si>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</si>
  <si>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</si>
  <si>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</si>
  <si>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</si>
  <si>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</si>
  <si>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</si>
  <si>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</si>
  <si>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</si>
  <si>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</si>
  <si>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</si>
  <si>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</si>
  <si>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</si>
  <si>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</si>
  <si>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</si>
  <si>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</si>
  <si>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</si>
  <si>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</si>
  <si>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</si>
  <si>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</si>
  <si>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</si>
  <si>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</si>
  <si>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</si>
  <si>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</si>
  <si>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</si>
  <si>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</si>
  <si>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</si>
  <si>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</si>
  <si>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</si>
  <si>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</si>
  <si>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</si>
  <si>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</si>
  <si>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</si>
  <si>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</si>
  <si>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</si>
  <si>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</si>
  <si>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</si>
  <si>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</si>
  <si>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</si>
  <si>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</si>
  <si>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</si>
  <si>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</si>
  <si>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</si>
  <si>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</si>
  <si>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</si>
  <si>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</si>
  <si>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</si>
  <si>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</si>
  <si>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</si>
  <si>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</si>
  <si>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</si>
  <si>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</si>
  <si>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</si>
  <si>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</si>
  <si>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</si>
  <si>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</si>
  <si>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北海道長万部町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</si>
  <si>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</si>
  <si>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</si>
  <si>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</si>
  <si>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</si>
  <si>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</si>
  <si>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</si>
  <si>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</si>
  <si>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</si>
  <si>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</si>
  <si>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</si>
  <si>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</si>
  <si>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</si>
  <si>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</si>
  <si>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</si>
  <si>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</si>
  <si>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</si>
  <si>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</si>
  <si>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</si>
  <si>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</si>
  <si>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</si>
  <si>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</si>
  <si>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</si>
  <si>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</si>
  <si>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</si>
  <si>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</si>
  <si>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</si>
  <si>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</si>
  <si>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</si>
  <si>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</si>
  <si>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</si>
  <si>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</si>
  <si>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</si>
  <si>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</si>
  <si>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</si>
  <si>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</si>
  <si>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</si>
  <si>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</si>
  <si>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</si>
  <si>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</si>
  <si>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</si>
  <si>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</si>
  <si>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</si>
  <si>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</si>
  <si>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</si>
  <si>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</si>
  <si>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</si>
  <si>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</si>
  <si>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</si>
  <si>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</si>
  <si>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</si>
  <si>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</si>
  <si>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</si>
  <si>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</si>
  <si>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</si>
  <si>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</si>
  <si>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</si>
  <si>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</si>
  <si>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</si>
  <si>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</si>
  <si>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</si>
  <si>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</si>
  <si>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</si>
  <si>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</si>
  <si>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</si>
  <si>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</si>
  <si>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</si>
  <si>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</si>
  <si>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</si>
  <si>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</si>
  <si>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</si>
  <si>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</si>
  <si>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</si>
  <si>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</si>
  <si>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</si>
  <si>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</si>
  <si>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</si>
  <si>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</si>
  <si>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</si>
  <si>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</si>
  <si>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</si>
  <si>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</si>
  <si>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</si>
  <si>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</si>
  <si>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</si>
  <si>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</si>
  <si>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</si>
  <si>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</si>
  <si>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</si>
  <si>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</si>
  <si>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</si>
  <si>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</si>
  <si>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</si>
  <si>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</si>
  <si>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</si>
  <si>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</si>
  <si>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</si>
  <si>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</si>
  <si>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</si>
  <si>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</si>
  <si>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</si>
  <si>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</si>
  <si>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</si>
  <si>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</si>
  <si>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</si>
  <si>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</si>
  <si>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</si>
  <si>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</si>
  <si>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</si>
  <si>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</si>
  <si>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</si>
  <si>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</si>
  <si>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</si>
  <si>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</si>
  <si>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</si>
  <si>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</si>
  <si>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</si>
  <si>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</si>
  <si>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</si>
  <si>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</si>
  <si>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</si>
  <si>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</si>
  <si>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</si>
  <si>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</si>
  <si>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ガス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</si>
  <si>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</si>
  <si>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</si>
  <si>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</si>
  <si>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</si>
  <si>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</si>
  <si>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</si>
  <si>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</si>
  <si>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</si>
  <si>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</si>
  <si>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</si>
  <si>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</si>
  <si>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</si>
  <si>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</si>
  <si>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</si>
  <si>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</si>
  <si>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</si>
  <si>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</si>
  <si>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</si>
  <si>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</si>
  <si>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</si>
  <si>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</si>
  <si>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</si>
  <si>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</si>
  <si>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</si>
  <si>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</si>
  <si>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北海道長万部町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</si>
  <si>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</si>
  <si>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</si>
  <si>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</si>
  <si>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</si>
  <si>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</si>
  <si>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</si>
  <si>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</si>
  <si>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</si>
  <si>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</si>
  <si>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</si>
  <si>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</si>
  <si>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</si>
  <si>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</si>
  <si>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</si>
  <si>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</si>
  <si>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</si>
  <si>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</si>
  <si>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</si>
  <si>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</si>
  <si>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</si>
  <si>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</si>
  <si>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</si>
  <si>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</si>
  <si>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</si>
  <si>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</si>
  <si>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</si>
  <si>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</si>
  <si>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</si>
  <si>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</si>
  <si>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</si>
  <si>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</si>
  <si>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</si>
  <si>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</si>
  <si>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</si>
  <si>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</si>
  <si>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</si>
  <si>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</si>
  <si>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</si>
  <si>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</si>
  <si>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</si>
  <si>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</si>
  <si>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</si>
  <si>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</si>
  <si>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</si>
  <si>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</si>
  <si>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</si>
  <si>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</si>
  <si>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</si>
  <si>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</si>
  <si>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</si>
  <si>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</si>
  <si>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</si>
  <si>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</si>
  <si>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</si>
  <si>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</si>
  <si>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</si>
  <si>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</si>
  <si>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</si>
  <si>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</si>
  <si>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</si>
  <si>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</si>
  <si>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</si>
  <si>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</si>
  <si>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</si>
  <si>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</si>
  <si>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</si>
  <si>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</si>
  <si>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</si>
  <si>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</si>
  <si>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</si>
  <si>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</si>
  <si>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</si>
  <si>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</si>
  <si>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</si>
  <si>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</si>
  <si>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</si>
  <si>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</si>
  <si>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</si>
  <si>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</si>
  <si>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</si>
  <si>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</si>
  <si>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</si>
  <si>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</si>
  <si>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</si>
  <si>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</si>
  <si>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</si>
  <si>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</si>
  <si>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</si>
  <si>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</si>
  <si>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</si>
  <si>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</si>
  <si>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</si>
  <si>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</si>
  <si>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</si>
  <si>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</si>
  <si>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</si>
  <si>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</si>
  <si>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</si>
  <si>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</si>
  <si>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</si>
  <si>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</si>
  <si>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</si>
  <si>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</si>
  <si>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</si>
  <si>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</si>
  <si>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</si>
  <si>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</si>
  <si>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</si>
  <si>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</si>
  <si>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</si>
  <si>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</si>
  <si>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</si>
  <si>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</si>
  <si>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</si>
  <si>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</si>
  <si>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</si>
  <si>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</si>
  <si>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</si>
  <si>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</si>
  <si>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</si>
  <si>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</si>
  <si>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</si>
  <si>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</si>
  <si>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</si>
  <si>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</si>
  <si>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</si>
  <si>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</si>
  <si>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</si>
  <si>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</si>
  <si>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</si>
  <si>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</si>
  <si>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</si>
  <si>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</si>
  <si>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</si>
  <si>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</si>
  <si>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</si>
  <si>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</si>
  <si>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</si>
  <si>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</si>
  <si>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</si>
  <si>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</si>
  <si>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</si>
  <si>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</si>
  <si>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</si>
  <si>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</si>
  <si>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</si>
  <si>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</si>
  <si>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</si>
  <si>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</si>
  <si>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</si>
  <si>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</si>
  <si>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</si>
  <si>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</si>
  <si>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</si>
  <si>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</si>
  <si>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</si>
  <si>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</si>
  <si>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</si>
  <si>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</si>
  <si>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</si>
  <si>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</si>
  <si>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</si>
  <si>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</si>
  <si>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</si>
  <si>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</si>
  <si>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</si>
  <si>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</si>
  <si>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</si>
  <si>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</si>
  <si>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</si>
  <si>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</si>
  <si>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</si>
  <si>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</si>
  <si>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</si>
  <si>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</si>
  <si>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</si>
  <si>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</si>
  <si>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</si>
  <si>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</si>
  <si>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</si>
  <si>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</si>
  <si>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</si>
  <si>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</si>
  <si>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</si>
  <si>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</si>
  <si>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</si>
  <si>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</si>
  <si>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</si>
  <si>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</si>
  <si>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</si>
  <si>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0.45</t>
  </si>
  <si>
    <t>▲ 9.54</t>
  </si>
  <si>
    <t>▲ 6.74</t>
  </si>
  <si>
    <t>国民健康保険特別会計</t>
  </si>
  <si>
    <t>▲ 2.55</t>
  </si>
  <si>
    <t>▲ 3.57</t>
  </si>
  <si>
    <t>▲ 2.93</t>
  </si>
  <si>
    <t>▲ 2.03</t>
  </si>
  <si>
    <t>▲ 1.82</t>
  </si>
  <si>
    <t>一般会計</t>
  </si>
  <si>
    <t>水道事業会計</t>
  </si>
  <si>
    <t>ガス事業会計</t>
  </si>
  <si>
    <t>病院事業会計</t>
  </si>
  <si>
    <t>介護保険特別会計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</si>
  <si>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</si>
  <si>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</si>
  <si>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</si>
  <si>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</si>
  <si>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</si>
  <si>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</si>
  <si>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</si>
  <si>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</si>
  <si>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</si>
  <si>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</si>
  <si>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渡島廃棄物処理広域連合</t>
    <rPh sb="0" eb="2">
      <t>オシマ</t>
    </rPh>
    <rPh sb="2" eb="5">
      <t>ハイキブツ</t>
    </rPh>
    <rPh sb="5" eb="7">
      <t>ショリ</t>
    </rPh>
    <rPh sb="7" eb="9">
      <t>コウイキ</t>
    </rPh>
    <rPh sb="9" eb="11">
      <t>レンゴウ</t>
    </rPh>
    <phoneticPr fontId="2"/>
  </si>
  <si>
    <t>渡島・桧山地方税滞納整理機構</t>
    <rPh sb="0" eb="2">
      <t>オシマ</t>
    </rPh>
    <rPh sb="3" eb="5">
      <t>ヒヤマ</t>
    </rPh>
    <rPh sb="5" eb="8">
      <t>チホウゼイ</t>
    </rPh>
    <rPh sb="8" eb="10">
      <t>タイノウ</t>
    </rPh>
    <rPh sb="10" eb="12">
      <t>セイリ</t>
    </rPh>
    <rPh sb="12" eb="14">
      <t>キコウ</t>
    </rPh>
    <phoneticPr fontId="2"/>
  </si>
  <si>
    <t>山越郡衛生処理組合</t>
    <rPh sb="0" eb="3">
      <t>ヤマコシグン</t>
    </rPh>
    <rPh sb="3" eb="5">
      <t>エイセイ</t>
    </rPh>
    <rPh sb="5" eb="7">
      <t>ショリ</t>
    </rPh>
    <rPh sb="7" eb="9">
      <t>クミアイ</t>
    </rPh>
    <phoneticPr fontId="2"/>
  </si>
  <si>
    <t>まちづくり基金</t>
    <rPh sb="5" eb="7">
      <t>キキン</t>
    </rPh>
    <phoneticPr fontId="2"/>
  </si>
  <si>
    <t>地域振興基金</t>
    <rPh sb="0" eb="2">
      <t>チイキ</t>
    </rPh>
    <rPh sb="2" eb="4">
      <t>シンコウ</t>
    </rPh>
    <rPh sb="4" eb="6">
      <t>キキン</t>
    </rPh>
    <phoneticPr fontId="2"/>
  </si>
  <si>
    <t>生活交通確保対策基金</t>
    <rPh sb="0" eb="2">
      <t>セイカツ</t>
    </rPh>
    <rPh sb="2" eb="4">
      <t>コウツウ</t>
    </rPh>
    <rPh sb="4" eb="6">
      <t>カクホ</t>
    </rPh>
    <rPh sb="6" eb="8">
      <t>タイサク</t>
    </rPh>
    <rPh sb="8" eb="10">
      <t>キキン</t>
    </rPh>
    <phoneticPr fontId="2"/>
  </si>
  <si>
    <t>地域福祉基金</t>
    <rPh sb="0" eb="2">
      <t>チイキ</t>
    </rPh>
    <rPh sb="2" eb="4">
      <t>フクシ</t>
    </rPh>
    <rPh sb="4" eb="6">
      <t>キキン</t>
    </rPh>
    <phoneticPr fontId="2"/>
  </si>
  <si>
    <t>中山間ふるさと・水と土保全基金</t>
    <rPh sb="0" eb="1">
      <t>チュウ</t>
    </rPh>
    <rPh sb="1" eb="3">
      <t>サンカン</t>
    </rPh>
    <rPh sb="8" eb="9">
      <t>ミズ</t>
    </rPh>
    <rPh sb="10" eb="11">
      <t>ツチ</t>
    </rPh>
    <rPh sb="11" eb="13">
      <t>ホゼン</t>
    </rPh>
    <rPh sb="13" eb="15">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</si>
  <si>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</si>
  <si>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</si>
  <si>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</si>
  <si>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</si>
  <si>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</si>
  <si>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</si>
  <si>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</si>
  <si>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</si>
  <si>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</si>
  <si>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</si>
  <si>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</si>
  <si>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は、類似団体に比較し高い水準となっている。これは、過去の普通建設事業費にかかる起債の償還等に伴い上昇したものであるが、大型事業が一区切りついたことにより、元利償還金は減少しており、実質公債費比率は減少傾向にある。
　今後も、新規発行債を抑制し、起債に大きく頼ることのない健全な財政運営に努める。</t>
    <rPh sb="7" eb="8">
      <t>オヨ</t>
    </rPh>
    <rPh sb="106" eb="108">
      <t>ジッシツ</t>
    </rPh>
    <rPh sb="108" eb="111">
      <t>コウサイヒ</t>
    </rPh>
    <rPh sb="111" eb="113">
      <t>ヒリツ</t>
    </rPh>
    <phoneticPr fontId="5"/>
  </si>
  <si>
    <t>　将来負担比率は、類似団体よりも高い水準となっている。予定された大型事業が一段落したことにより比率は減少傾向であったが、平成３０年度は充当可能財源等である財政調整基金等の基金取崩額が多かったことにより５．２ポイント増加した。
　今後も、新規発行債の抑制等により財政の健全化に努め、公共施設等総合管理計画にも則り、類似団体とほぼ同水準である有形固定資産減価償却率と併せて適切な水準となるよう取り組んでいく。</t>
    <rPh sb="52" eb="54">
      <t>ケイコウ</t>
    </rPh>
    <rPh sb="60" eb="62">
      <t>ヘイセイ</t>
    </rPh>
    <rPh sb="64" eb="66">
      <t>ネンド</t>
    </rPh>
    <rPh sb="67" eb="69">
      <t>ジュウトウ</t>
    </rPh>
    <rPh sb="69" eb="71">
      <t>カノウ</t>
    </rPh>
    <rPh sb="71" eb="73">
      <t>ザイゲン</t>
    </rPh>
    <rPh sb="73" eb="74">
      <t>トウ</t>
    </rPh>
    <rPh sb="77" eb="79">
      <t>ザイセイ</t>
    </rPh>
    <rPh sb="79" eb="81">
      <t>チョウセイ</t>
    </rPh>
    <rPh sb="81" eb="83">
      <t>キキン</t>
    </rPh>
    <rPh sb="83" eb="84">
      <t>トウ</t>
    </rPh>
    <rPh sb="85" eb="87">
      <t>キキン</t>
    </rPh>
    <rPh sb="87" eb="90">
      <t>トリクズシガク</t>
    </rPh>
    <rPh sb="91" eb="92">
      <t>オオ</t>
    </rPh>
    <rPh sb="107" eb="109">
      <t>ゾウカ</t>
    </rPh>
    <rPh sb="163" eb="166">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</si>
</sst>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BB9C94F-CC68-440C-8811-AD30D383599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88D0-4DF0-A52D-67EB69133A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103603</c:v>
                </c:pt>
                <c:pt idx="1">
                  <c:v>41089</c:v>
                </c:pt>
                <c:pt idx="2">
                  <c:v>62765</c:v>
                </c:pt>
                <c:pt idx="3">
                  <c:v>121021</c:v>
                </c:pt>
                <c:pt idx="4">
                  <c:v>121217</c:v>
                </c:pt>
              </c:numCache>
            </c:numRef>
          </c:val>
          <c:smooth val="0"/>
          <c:extLst>
            <c:ext xmlns:c16="http://schemas.microsoft.com/office/drawing/2014/chart" uri="{C3380CC4-5D6E-409C-BE32-E72D297353CC}">
              <c16:uniqueId val="{00000001-88D0-4DF0-A52D-67EB69133A69}"/>
            </c:ext>
          </c:extLst>
        </c:ser>
        <c:dLbls>
          <c:showLegendKey val="0"/>
          <c:showVal val="0"/>
          <c:showCatName val="0"/>
          <c:showSerName val="0"/>
          <c:showPercent val="0"/>
          <c:showBubbleSize val="0"/>
        </c:dLbls>
        <c:marker val="1"/>
        <c:smooth val="0"/>
        <c:axId val="257788936"/>
        <c:axId val="254337744"/>
      </c:lineChart>
      <c:catAx>
        <c:axId val="257788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337744"/>
        <c:crosses val="autoZero"/>
        <c:auto val="1"/>
        <c:lblAlgn val="ctr"/>
        <c:lblOffset val="100"/>
        <c:tickLblSkip val="1"/>
        <c:tickMarkSkip val="1"/>
        <c:noMultiLvlLbl val="0"/>
      </c:catAx>
      <c:valAx>
        <c:axId val="2543377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788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2.5499999999999998</c:v>
                </c:pt>
                <c:pt idx="1">
                  <c:v>4.16</c:v>
                </c:pt>
                <c:pt idx="2">
                  <c:v>3.87</c:v>
                </c:pt>
                <c:pt idx="3">
                  <c:v>4.17</c:v>
                </c:pt>
                <c:pt idx="4">
                  <c:v>4.0199999999999996</c:v>
                </c:pt>
              </c:numCache>
            </c:numRef>
          </c:val>
          <c:extLst>
            <c:ext xmlns:c16="http://schemas.microsoft.com/office/drawing/2014/chart" uri="{C3380CC4-5D6E-409C-BE32-E72D297353CC}">
              <c16:uniqueId val="{00000000-2F23-4997-960A-C4C05871D3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45.32</c:v>
                </c:pt>
                <c:pt idx="1">
                  <c:v>48.43</c:v>
                </c:pt>
                <c:pt idx="2">
                  <c:v>51.04</c:v>
                </c:pt>
                <c:pt idx="3">
                  <c:v>42.4</c:v>
                </c:pt>
                <c:pt idx="4">
                  <c:v>38.08</c:v>
                </c:pt>
              </c:numCache>
            </c:numRef>
          </c:val>
          <c:extLst>
            <c:ext xmlns:c16="http://schemas.microsoft.com/office/drawing/2014/chart" uri="{C3380CC4-5D6E-409C-BE32-E72D297353CC}">
              <c16:uniqueId val="{00000001-2F23-4997-960A-C4C05871D3E8}"/>
            </c:ext>
          </c:extLst>
        </c:ser>
        <c:dLbls>
          <c:showLegendKey val="0"/>
          <c:showVal val="0"/>
          <c:showCatName val="0"/>
          <c:showSerName val="0"/>
          <c:showPercent val="0"/>
          <c:showBubbleSize val="0"/>
        </c:dLbls>
        <c:gapWidth val="250"/>
        <c:overlap val="100"/>
        <c:axId val="253848192"/>
        <c:axId val="253990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-0.45</c:v>
                </c:pt>
                <c:pt idx="1">
                  <c:v>6.24</c:v>
                </c:pt>
                <c:pt idx="2">
                  <c:v>1.67</c:v>
                </c:pt>
                <c:pt idx="3">
                  <c:v>-9.5399999999999991</c:v>
                </c:pt>
                <c:pt idx="4">
                  <c:v>-6.74</c:v>
                </c:pt>
              </c:numCache>
            </c:numRef>
          </c:val>
          <c:smooth val="0"/>
          <c:extLst>
            <c:ext xmlns:c16="http://schemas.microsoft.com/office/drawing/2014/chart" uri="{C3380CC4-5D6E-409C-BE32-E72D297353CC}">
              <c16:uniqueId val="{00000002-2F23-4997-960A-C4C05871D3E8}"/>
            </c:ext>
          </c:extLst>
        </c:ser>
        <c:dLbls>
          <c:showLegendKey val="0"/>
          <c:showVal val="0"/>
          <c:showCatName val="0"/>
          <c:showSerName val="0"/>
          <c:showPercent val="0"/>
          <c:showBubbleSize val="0"/>
        </c:dLbls>
        <c:marker val="1"/>
        <c:smooth val="0"/>
        <c:axId val="253848192"/>
        <c:axId val="253990104"/>
      </c:lineChart>
      <c:catAx>
        <c:axId val="25384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990104"/>
        <c:crosses val="autoZero"/>
        <c:auto val="1"/>
        <c:lblAlgn val="ctr"/>
        <c:lblOffset val="100"/>
        <c:tickLblSkip val="1"/>
        <c:tickMarkSkip val="1"/>
        <c:noMultiLvlLbl val="0"/>
      </c:catAx>
      <c:valAx>
        <c:axId val="253990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84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24-42F1-B2CA-284D4FA609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24-42F1-B2CA-284D4FA609A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c:v>
                </c:pt>
                <c:pt idx="8">
                  <c:v>#N/A</c:v>
                </c:pt>
                <c:pt idx="9">
                  <c:v>0.03</c:v>
                </c:pt>
              </c:numCache>
            </c:numRef>
          </c:val>
          <c:extLst>
            <c:ext xmlns:c16="http://schemas.microsoft.com/office/drawing/2014/chart" uri="{C3380CC4-5D6E-409C-BE32-E72D297353CC}">
              <c16:uniqueId val="{00000002-9E24-42F1-B2CA-284D4FA609A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0.16</c:v>
                </c:pt>
                <c:pt idx="4">
                  <c:v>#N/A</c:v>
                </c:pt>
                <c:pt idx="5">
                  <c:v>0.14000000000000001</c:v>
                </c:pt>
                <c:pt idx="6">
                  <c:v>#N/A</c:v>
                </c:pt>
                <c:pt idx="7">
                  <c:v>0.22</c:v>
                </c:pt>
                <c:pt idx="8">
                  <c:v>#N/A</c:v>
                </c:pt>
                <c:pt idx="9">
                  <c:v>0.23</c:v>
                </c:pt>
              </c:numCache>
            </c:numRef>
          </c:val>
          <c:extLst>
            <c:ext xmlns:c16="http://schemas.microsoft.com/office/drawing/2014/chart" uri="{C3380CC4-5D6E-409C-BE32-E72D297353CC}">
              <c16:uniqueId val="{00000003-9E24-42F1-B2CA-284D4FA609A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1.22</c:v>
                </c:pt>
                <c:pt idx="2">
                  <c:v>#N/A</c:v>
                </c:pt>
                <c:pt idx="3">
                  <c:v>0.73</c:v>
                </c:pt>
                <c:pt idx="4">
                  <c:v>#N/A</c:v>
                </c:pt>
                <c:pt idx="5">
                  <c:v>0.78</c:v>
                </c:pt>
                <c:pt idx="6">
                  <c:v>#N/A</c:v>
                </c:pt>
                <c:pt idx="7">
                  <c:v>1.1000000000000001</c:v>
                </c:pt>
                <c:pt idx="8">
                  <c:v>#N/A</c:v>
                </c:pt>
                <c:pt idx="9">
                  <c:v>1.1499999999999999</c:v>
                </c:pt>
              </c:numCache>
            </c:numRef>
          </c:val>
          <c:extLst>
            <c:ext xmlns:c16="http://schemas.microsoft.com/office/drawing/2014/chart" uri="{C3380CC4-5D6E-409C-BE32-E72D297353CC}">
              <c16:uniqueId val="{00000004-9E24-42F1-B2CA-284D4FA609A7}"/>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2.88</c:v>
                </c:pt>
                <c:pt idx="2">
                  <c:v>#N/A</c:v>
                </c:pt>
                <c:pt idx="3">
                  <c:v>2.73</c:v>
                </c:pt>
                <c:pt idx="4">
                  <c:v>#N/A</c:v>
                </c:pt>
                <c:pt idx="5">
                  <c:v>2.84</c:v>
                </c:pt>
                <c:pt idx="6">
                  <c:v>#N/A</c:v>
                </c:pt>
                <c:pt idx="7">
                  <c:v>2.04</c:v>
                </c:pt>
                <c:pt idx="8">
                  <c:v>#N/A</c:v>
                </c:pt>
                <c:pt idx="9">
                  <c:v>1.75</c:v>
                </c:pt>
              </c:numCache>
            </c:numRef>
          </c:val>
          <c:extLst>
            <c:ext xmlns:c16="http://schemas.microsoft.com/office/drawing/2014/chart" uri="{C3380CC4-5D6E-409C-BE32-E72D297353CC}">
              <c16:uniqueId val="{00000005-9E24-42F1-B2CA-284D4FA609A7}"/>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1.22</c:v>
                </c:pt>
                <c:pt idx="2">
                  <c:v>#N/A</c:v>
                </c:pt>
                <c:pt idx="3">
                  <c:v>1.47</c:v>
                </c:pt>
                <c:pt idx="4">
                  <c:v>#N/A</c:v>
                </c:pt>
                <c:pt idx="5">
                  <c:v>1.71</c:v>
                </c:pt>
                <c:pt idx="6">
                  <c:v>#N/A</c:v>
                </c:pt>
                <c:pt idx="7">
                  <c:v>1.67</c:v>
                </c:pt>
                <c:pt idx="8">
                  <c:v>#N/A</c:v>
                </c:pt>
                <c:pt idx="9">
                  <c:v>1.94</c:v>
                </c:pt>
              </c:numCache>
            </c:numRef>
          </c:val>
          <c:extLst>
            <c:ext xmlns:c16="http://schemas.microsoft.com/office/drawing/2014/chart" uri="{C3380CC4-5D6E-409C-BE32-E72D297353CC}">
              <c16:uniqueId val="{00000006-9E24-42F1-B2CA-284D4FA609A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1.68</c:v>
                </c:pt>
                <c:pt idx="2">
                  <c:v>#N/A</c:v>
                </c:pt>
                <c:pt idx="3">
                  <c:v>1.99</c:v>
                </c:pt>
                <c:pt idx="4">
                  <c:v>#N/A</c:v>
                </c:pt>
                <c:pt idx="5">
                  <c:v>2.27</c:v>
                </c:pt>
                <c:pt idx="6">
                  <c:v>#N/A</c:v>
                </c:pt>
                <c:pt idx="7">
                  <c:v>2.2000000000000002</c:v>
                </c:pt>
                <c:pt idx="8">
                  <c:v>#N/A</c:v>
                </c:pt>
                <c:pt idx="9">
                  <c:v>2.5</c:v>
                </c:pt>
              </c:numCache>
            </c:numRef>
          </c:val>
          <c:extLst>
            <c:ext xmlns:c16="http://schemas.microsoft.com/office/drawing/2014/chart" uri="{C3380CC4-5D6E-409C-BE32-E72D297353CC}">
              <c16:uniqueId val="{00000007-9E24-42F1-B2CA-284D4FA609A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2.54</c:v>
                </c:pt>
                <c:pt idx="2">
                  <c:v>#N/A</c:v>
                </c:pt>
                <c:pt idx="3">
                  <c:v>4.1500000000000004</c:v>
                </c:pt>
                <c:pt idx="4">
                  <c:v>#N/A</c:v>
                </c:pt>
                <c:pt idx="5">
                  <c:v>3.86</c:v>
                </c:pt>
                <c:pt idx="6">
                  <c:v>#N/A</c:v>
                </c:pt>
                <c:pt idx="7">
                  <c:v>4.17</c:v>
                </c:pt>
                <c:pt idx="8">
                  <c:v>#N/A</c:v>
                </c:pt>
                <c:pt idx="9">
                  <c:v>4.0199999999999996</c:v>
                </c:pt>
              </c:numCache>
            </c:numRef>
          </c:val>
          <c:extLst>
            <c:ext xmlns:c16="http://schemas.microsoft.com/office/drawing/2014/chart" uri="{C3380CC4-5D6E-409C-BE32-E72D297353CC}">
              <c16:uniqueId val="{00000008-9E24-42F1-B2CA-284D4FA609A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2.5499999999999998</c:v>
                </c:pt>
                <c:pt idx="1">
                  <c:v>#N/A</c:v>
                </c:pt>
                <c:pt idx="2">
                  <c:v>3.57</c:v>
                </c:pt>
                <c:pt idx="3">
                  <c:v>#N/A</c:v>
                </c:pt>
                <c:pt idx="4">
                  <c:v>2.93</c:v>
                </c:pt>
                <c:pt idx="5">
                  <c:v>#N/A</c:v>
                </c:pt>
                <c:pt idx="6">
                  <c:v>2.0299999999999998</c:v>
                </c:pt>
                <c:pt idx="7">
                  <c:v>#N/A</c:v>
                </c:pt>
                <c:pt idx="8">
                  <c:v>1.82</c:v>
                </c:pt>
                <c:pt idx="9">
                  <c:v>#N/A</c:v>
                </c:pt>
              </c:numCache>
            </c:numRef>
          </c:val>
          <c:extLst>
            <c:ext xmlns:c16="http://schemas.microsoft.com/office/drawing/2014/chart" uri="{C3380CC4-5D6E-409C-BE32-E72D297353CC}">
              <c16:uniqueId val="{00000009-9E24-42F1-B2CA-284D4FA609A7}"/>
            </c:ext>
          </c:extLst>
        </c:ser>
        <c:dLbls>
          <c:showLegendKey val="0"/>
          <c:showVal val="0"/>
          <c:showCatName val="0"/>
          <c:showSerName val="0"/>
          <c:showPercent val="0"/>
          <c:showBubbleSize val="0"/>
        </c:dLbls>
        <c:gapWidth val="150"/>
        <c:overlap val="100"/>
        <c:axId val="411854768"/>
        <c:axId val="408384912"/>
      </c:barChart>
      <c:catAx>
        <c:axId val="41185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384912"/>
        <c:crosses val="autoZero"/>
        <c:auto val="1"/>
        <c:lblAlgn val="ctr"/>
        <c:lblOffset val="100"/>
        <c:tickLblSkip val="1"/>
        <c:tickMarkSkip val="1"/>
        <c:noMultiLvlLbl val="0"/>
      </c:catAx>
      <c:valAx>
        <c:axId val="40838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5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496</c:v>
                </c:pt>
                <c:pt idx="5">
                  <c:v>493</c:v>
                </c:pt>
                <c:pt idx="8">
                  <c:v>487</c:v>
                </c:pt>
                <c:pt idx="11">
                  <c:v>450</c:v>
                </c:pt>
                <c:pt idx="14">
                  <c:v>426</c:v>
                </c:pt>
              </c:numCache>
            </c:numRef>
          </c:val>
          <c:extLst>
            <c:ext xmlns:c16="http://schemas.microsoft.com/office/drawing/2014/chart" uri="{C3380CC4-5D6E-409C-BE32-E72D297353CC}">
              <c16:uniqueId val="{00000000-7FFB-4336-9DE1-F2EBBD9912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FB-4336-9DE1-F2EBBD9912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c:v>
                </c:pt>
                <c:pt idx="3">
                  <c:v>22</c:v>
                </c:pt>
                <c:pt idx="6">
                  <c:v>12</c:v>
                </c:pt>
                <c:pt idx="9">
                  <c:v>4</c:v>
                </c:pt>
                <c:pt idx="12">
                  <c:v>4</c:v>
                </c:pt>
              </c:numCache>
            </c:numRef>
          </c:val>
          <c:extLst>
            <c:ext xmlns:c16="http://schemas.microsoft.com/office/drawing/2014/chart" uri="{C3380CC4-5D6E-409C-BE32-E72D297353CC}">
              <c16:uniqueId val="{00000002-7FFB-4336-9DE1-F2EBBD9912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29</c:v>
                </c:pt>
                <c:pt idx="6">
                  <c:v>29</c:v>
                </c:pt>
                <c:pt idx="9">
                  <c:v>21</c:v>
                </c:pt>
                <c:pt idx="12">
                  <c:v>0</c:v>
                </c:pt>
              </c:numCache>
            </c:numRef>
          </c:val>
          <c:extLst>
            <c:ext xmlns:c16="http://schemas.microsoft.com/office/drawing/2014/chart" uri="{C3380CC4-5D6E-409C-BE32-E72D297353CC}">
              <c16:uniqueId val="{00000003-7FFB-4336-9DE1-F2EBBD9912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216</c:v>
                </c:pt>
                <c:pt idx="3">
                  <c:v>216</c:v>
                </c:pt>
                <c:pt idx="6">
                  <c:v>216</c:v>
                </c:pt>
                <c:pt idx="9">
                  <c:v>208</c:v>
                </c:pt>
                <c:pt idx="12">
                  <c:v>201</c:v>
                </c:pt>
              </c:numCache>
            </c:numRef>
          </c:val>
          <c:extLst>
            <c:ext xmlns:c16="http://schemas.microsoft.com/office/drawing/2014/chart" uri="{C3380CC4-5D6E-409C-BE32-E72D297353CC}">
              <c16:uniqueId val="{00000004-7FFB-4336-9DE1-F2EBBD9912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FB-4336-9DE1-F2EBBD9912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FB-4336-9DE1-F2EBBD9912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601</c:v>
                </c:pt>
                <c:pt idx="3">
                  <c:v>590</c:v>
                </c:pt>
                <c:pt idx="6">
                  <c:v>581</c:v>
                </c:pt>
                <c:pt idx="9">
                  <c:v>562</c:v>
                </c:pt>
                <c:pt idx="12">
                  <c:v>553</c:v>
                </c:pt>
              </c:numCache>
            </c:numRef>
          </c:val>
          <c:extLst>
            <c:ext xmlns:c16="http://schemas.microsoft.com/office/drawing/2014/chart" uri="{C3380CC4-5D6E-409C-BE32-E72D297353CC}">
              <c16:uniqueId val="{00000007-7FFB-4336-9DE1-F2EBBD9912C7}"/>
            </c:ext>
          </c:extLst>
        </c:ser>
        <c:dLbls>
          <c:showLegendKey val="0"/>
          <c:showVal val="0"/>
          <c:showCatName val="0"/>
          <c:showSerName val="0"/>
          <c:showPercent val="0"/>
          <c:showBubbleSize val="0"/>
        </c:dLbls>
        <c:gapWidth val="100"/>
        <c:overlap val="100"/>
        <c:axId val="256261824"/>
        <c:axId val="413006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383</c:v>
                </c:pt>
                <c:pt idx="2">
                  <c:v>#N/A</c:v>
                </c:pt>
                <c:pt idx="3">
                  <c:v>#N/A</c:v>
                </c:pt>
                <c:pt idx="4">
                  <c:v>364</c:v>
                </c:pt>
                <c:pt idx="5">
                  <c:v>#N/A</c:v>
                </c:pt>
                <c:pt idx="6">
                  <c:v>#N/A</c:v>
                </c:pt>
                <c:pt idx="7">
                  <c:v>351</c:v>
                </c:pt>
                <c:pt idx="8">
                  <c:v>#N/A</c:v>
                </c:pt>
                <c:pt idx="9">
                  <c:v>#N/A</c:v>
                </c:pt>
                <c:pt idx="10">
                  <c:v>345</c:v>
                </c:pt>
                <c:pt idx="11">
                  <c:v>#N/A</c:v>
                </c:pt>
                <c:pt idx="12">
                  <c:v>#N/A</c:v>
                </c:pt>
                <c:pt idx="13">
                  <c:v>332</c:v>
                </c:pt>
                <c:pt idx="14">
                  <c:v>#N/A</c:v>
                </c:pt>
              </c:numCache>
            </c:numRef>
          </c:val>
          <c:smooth val="0"/>
          <c:extLst>
            <c:ext xmlns:c16="http://schemas.microsoft.com/office/drawing/2014/chart" uri="{C3380CC4-5D6E-409C-BE32-E72D297353CC}">
              <c16:uniqueId val="{00000008-7FFB-4336-9DE1-F2EBBD9912C7}"/>
            </c:ext>
          </c:extLst>
        </c:ser>
        <c:dLbls>
          <c:showLegendKey val="0"/>
          <c:showVal val="0"/>
          <c:showCatName val="0"/>
          <c:showSerName val="0"/>
          <c:showPercent val="0"/>
          <c:showBubbleSize val="0"/>
        </c:dLbls>
        <c:marker val="1"/>
        <c:smooth val="0"/>
        <c:axId val="256261824"/>
        <c:axId val="413006936"/>
      </c:lineChart>
      <c:catAx>
        <c:axId val="25626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006936"/>
        <c:crosses val="autoZero"/>
        <c:auto val="1"/>
        <c:lblAlgn val="ctr"/>
        <c:lblOffset val="100"/>
        <c:tickLblSkip val="1"/>
        <c:tickMarkSkip val="1"/>
        <c:noMultiLvlLbl val="0"/>
      </c:catAx>
      <c:valAx>
        <c:axId val="413006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26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3673</c:v>
                </c:pt>
                <c:pt idx="5">
                  <c:v>3590</c:v>
                </c:pt>
                <c:pt idx="8">
                  <c:v>3379</c:v>
                </c:pt>
                <c:pt idx="11">
                  <c:v>3523</c:v>
                </c:pt>
                <c:pt idx="14">
                  <c:v>3578</c:v>
                </c:pt>
              </c:numCache>
            </c:numRef>
          </c:val>
          <c:extLst>
            <c:ext xmlns:c16="http://schemas.microsoft.com/office/drawing/2014/chart" uri="{C3380CC4-5D6E-409C-BE32-E72D297353CC}">
              <c16:uniqueId val="{00000000-F5D7-4A25-AE6F-8096B88249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367</c:v>
                </c:pt>
                <c:pt idx="5">
                  <c:v>335</c:v>
                </c:pt>
                <c:pt idx="8">
                  <c:v>298</c:v>
                </c:pt>
                <c:pt idx="11">
                  <c:v>263</c:v>
                </c:pt>
                <c:pt idx="14">
                  <c:v>223</c:v>
                </c:pt>
              </c:numCache>
            </c:numRef>
          </c:val>
          <c:extLst>
            <c:ext xmlns:c16="http://schemas.microsoft.com/office/drawing/2014/chart" uri="{C3380CC4-5D6E-409C-BE32-E72D297353CC}">
              <c16:uniqueId val="{00000001-F5D7-4A25-AE6F-8096B88249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1837</c:v>
                </c:pt>
                <c:pt idx="5">
                  <c:v>2057</c:v>
                </c:pt>
                <c:pt idx="8">
                  <c:v>2124</c:v>
                </c:pt>
                <c:pt idx="11">
                  <c:v>1984</c:v>
                </c:pt>
                <c:pt idx="14">
                  <c:v>1718</c:v>
                </c:pt>
              </c:numCache>
            </c:numRef>
          </c:val>
          <c:extLst>
            <c:ext xmlns:c16="http://schemas.microsoft.com/office/drawing/2014/chart" uri="{C3380CC4-5D6E-409C-BE32-E72D297353CC}">
              <c16:uniqueId val="{00000002-F5D7-4A25-AE6F-8096B88249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D7-4A25-AE6F-8096B88249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D7-4A25-AE6F-8096B88249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D7-4A25-AE6F-8096B88249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967</c:v>
                </c:pt>
                <c:pt idx="3">
                  <c:v>949</c:v>
                </c:pt>
                <c:pt idx="6">
                  <c:v>927</c:v>
                </c:pt>
                <c:pt idx="9">
                  <c:v>894</c:v>
                </c:pt>
                <c:pt idx="12">
                  <c:v>861</c:v>
                </c:pt>
              </c:numCache>
            </c:numRef>
          </c:val>
          <c:extLst>
            <c:ext xmlns:c16="http://schemas.microsoft.com/office/drawing/2014/chart" uri="{C3380CC4-5D6E-409C-BE32-E72D297353CC}">
              <c16:uniqueId val="{00000006-F5D7-4A25-AE6F-8096B88249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76</c:v>
                </c:pt>
                <c:pt idx="3">
                  <c:v>49</c:v>
                </c:pt>
                <c:pt idx="6">
                  <c:v>20</c:v>
                </c:pt>
                <c:pt idx="9">
                  <c:v>0</c:v>
                </c:pt>
                <c:pt idx="12">
                  <c:v>15</c:v>
                </c:pt>
              </c:numCache>
            </c:numRef>
          </c:val>
          <c:extLst>
            <c:ext xmlns:c16="http://schemas.microsoft.com/office/drawing/2014/chart" uri="{C3380CC4-5D6E-409C-BE32-E72D297353CC}">
              <c16:uniqueId val="{00000007-F5D7-4A25-AE6F-8096B88249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1584</c:v>
                </c:pt>
                <c:pt idx="3">
                  <c:v>1499</c:v>
                </c:pt>
                <c:pt idx="6">
                  <c:v>1319</c:v>
                </c:pt>
                <c:pt idx="9">
                  <c:v>1171</c:v>
                </c:pt>
                <c:pt idx="12">
                  <c:v>1035</c:v>
                </c:pt>
              </c:numCache>
            </c:numRef>
          </c:val>
          <c:extLst>
            <c:ext xmlns:c16="http://schemas.microsoft.com/office/drawing/2014/chart" uri="{C3380CC4-5D6E-409C-BE32-E72D297353CC}">
              <c16:uniqueId val="{00000008-F5D7-4A25-AE6F-8096B88249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50</c:v>
                </c:pt>
                <c:pt idx="3">
                  <c:v>28</c:v>
                </c:pt>
                <c:pt idx="6">
                  <c:v>17</c:v>
                </c:pt>
                <c:pt idx="9">
                  <c:v>13</c:v>
                </c:pt>
                <c:pt idx="12">
                  <c:v>10</c:v>
                </c:pt>
              </c:numCache>
            </c:numRef>
          </c:val>
          <c:extLst>
            <c:ext xmlns:c16="http://schemas.microsoft.com/office/drawing/2014/chart" uri="{C3380CC4-5D6E-409C-BE32-E72D297353CC}">
              <c16:uniqueId val="{00000009-F5D7-4A25-AE6F-8096B88249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5179</c:v>
                </c:pt>
                <c:pt idx="3">
                  <c:v>4920</c:v>
                </c:pt>
                <c:pt idx="6">
                  <c:v>4679</c:v>
                </c:pt>
                <c:pt idx="9">
                  <c:v>4755</c:v>
                </c:pt>
                <c:pt idx="12">
                  <c:v>4750</c:v>
                </c:pt>
              </c:numCache>
            </c:numRef>
          </c:val>
          <c:extLst>
            <c:ext xmlns:c16="http://schemas.microsoft.com/office/drawing/2014/chart" uri="{C3380CC4-5D6E-409C-BE32-E72D297353CC}">
              <c16:uniqueId val="{0000000A-F5D7-4A25-AE6F-8096B8824939}"/>
            </c:ext>
          </c:extLst>
        </c:ser>
        <c:dLbls>
          <c:showLegendKey val="0"/>
          <c:showVal val="0"/>
          <c:showCatName val="0"/>
          <c:showSerName val="0"/>
          <c:showPercent val="0"/>
          <c:showBubbleSize val="0"/>
        </c:dLbls>
        <c:gapWidth val="100"/>
        <c:overlap val="100"/>
        <c:axId val="254236824"/>
        <c:axId val="254511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1981</c:v>
                </c:pt>
                <c:pt idx="2">
                  <c:v>#N/A</c:v>
                </c:pt>
                <c:pt idx="3">
                  <c:v>#N/A</c:v>
                </c:pt>
                <c:pt idx="4">
                  <c:v>1462</c:v>
                </c:pt>
                <c:pt idx="5">
                  <c:v>#N/A</c:v>
                </c:pt>
                <c:pt idx="6">
                  <c:v>#N/A</c:v>
                </c:pt>
                <c:pt idx="7">
                  <c:v>1161</c:v>
                </c:pt>
                <c:pt idx="8">
                  <c:v>#N/A</c:v>
                </c:pt>
                <c:pt idx="9">
                  <c:v>#N/A</c:v>
                </c:pt>
                <c:pt idx="10">
                  <c:v>1063</c:v>
                </c:pt>
                <c:pt idx="11">
                  <c:v>#N/A</c:v>
                </c:pt>
                <c:pt idx="12">
                  <c:v>#N/A</c:v>
                </c:pt>
                <c:pt idx="13">
                  <c:v>1152</c:v>
                </c:pt>
                <c:pt idx="14">
                  <c:v>#N/A</c:v>
                </c:pt>
              </c:numCache>
            </c:numRef>
          </c:val>
          <c:smooth val="0"/>
          <c:extLst>
            <c:ext xmlns:c16="http://schemas.microsoft.com/office/drawing/2014/chart" uri="{C3380CC4-5D6E-409C-BE32-E72D297353CC}">
              <c16:uniqueId val="{0000000B-F5D7-4A25-AE6F-8096B8824939}"/>
            </c:ext>
          </c:extLst>
        </c:ser>
        <c:dLbls>
          <c:showLegendKey val="0"/>
          <c:showVal val="0"/>
          <c:showCatName val="0"/>
          <c:showSerName val="0"/>
          <c:showPercent val="0"/>
          <c:showBubbleSize val="0"/>
        </c:dLbls>
        <c:marker val="1"/>
        <c:smooth val="0"/>
        <c:axId val="254236824"/>
        <c:axId val="254511480"/>
      </c:lineChart>
      <c:catAx>
        <c:axId val="254236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511480"/>
        <c:crosses val="autoZero"/>
        <c:auto val="1"/>
        <c:lblAlgn val="ctr"/>
        <c:lblOffset val="100"/>
        <c:tickLblSkip val="1"/>
        <c:tickMarkSkip val="1"/>
        <c:noMultiLvlLbl val="0"/>
      </c:catAx>
      <c:valAx>
        <c:axId val="254511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236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1643</c:v>
                </c:pt>
                <c:pt idx="1">
                  <c:v>1335</c:v>
                </c:pt>
                <c:pt idx="2">
                  <c:v>1143</c:v>
                </c:pt>
              </c:numCache>
            </c:numRef>
          </c:val>
          <c:extLst>
            <c:ext xmlns:c16="http://schemas.microsoft.com/office/drawing/2014/chart" uri="{C3380CC4-5D6E-409C-BE32-E72D297353CC}">
              <c16:uniqueId val="{00000000-BB45-477E-8BAB-45E87847B0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126</c:v>
                </c:pt>
                <c:pt idx="1">
                  <c:v>111</c:v>
                </c:pt>
                <c:pt idx="2">
                  <c:v>96</c:v>
                </c:pt>
              </c:numCache>
            </c:numRef>
          </c:val>
          <c:extLst>
            <c:ext xmlns:c16="http://schemas.microsoft.com/office/drawing/2014/chart" uri="{C3380CC4-5D6E-409C-BE32-E72D297353CC}">
              <c16:uniqueId val="{00000001-BB45-477E-8BAB-45E87847B0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288</c:v>
                </c:pt>
                <c:pt idx="1">
                  <c:v>466</c:v>
                </c:pt>
                <c:pt idx="2">
                  <c:v>414</c:v>
                </c:pt>
              </c:numCache>
            </c:numRef>
          </c:val>
          <c:extLst>
            <c:ext xmlns:c16="http://schemas.microsoft.com/office/drawing/2014/chart" uri="{C3380CC4-5D6E-409C-BE32-E72D297353CC}">
              <c16:uniqueId val="{00000002-BB45-477E-8BAB-45E87847B052}"/>
            </c:ext>
          </c:extLst>
        </c:ser>
        <c:dLbls>
          <c:showLegendKey val="0"/>
          <c:showVal val="0"/>
          <c:showCatName val="0"/>
          <c:showSerName val="0"/>
          <c:showPercent val="0"/>
          <c:showBubbleSize val="0"/>
        </c:dLbls>
        <c:gapWidth val="120"/>
        <c:overlap val="100"/>
        <c:axId val="409195200"/>
        <c:axId val="413619936"/>
      </c:barChart>
      <c:catAx>
        <c:axId val="40919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619936"/>
        <c:crosses val="autoZero"/>
        <c:auto val="1"/>
        <c:lblAlgn val="ctr"/>
        <c:lblOffset val="100"/>
        <c:tickLblSkip val="1"/>
        <c:tickMarkSkip val="1"/>
        <c:noMultiLvlLbl val="0"/>
      </c:catAx>
      <c:valAx>
        <c:axId val="413619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19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{708385B7-6A1E-4945-BBC8-6E54D5744662}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326-4BF4-9874-F3E55DF576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{A708F44B-D845-49A6-9902-C22DCA0EA869}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26-4BF4-9874-F3E55DF576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{C4899D2B-9B6F-4886-8D97-755F5DF76E0C}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26-4BF4-9874-F3E55DF576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{C82FC860-404B-4F09-B5DF-BE2C2EAA82CE}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26-4BF4-9874-F3E55DF576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{B4B162A6-60DB-4B86-8A21-D1134139C441}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26-4BF4-9874-F3E55DF5765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{BE70BA9E-4C0D-49D3-B905-5D21684CC07B}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326-4BF4-9874-F3E55DF5765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{8CE09358-2C21-4E4A-ABBF-9C44BCD19932}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326-4BF4-9874-F3E55DF5765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{6718F60D-7058-46CB-AA83-EB3A056B80C3}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326-4BF4-9874-F3E55DF5765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{34B82AC5-C82F-4C71-8C3E-353EEDC3DC23}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326-4BF4-9874-F3E55DF576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54.6</c:v>
                </c:pt>
                <c:pt idx="24">
                  <c:v>62.2</c:v>
                </c:pt>
                <c:pt idx="32">
                  <c:v>63.7</c:v>
                </c:pt>
              </c:numCache>
            </c:numRef>
          </c:xVal>
          <c:yVal>
            <c:numRef>
              <c:f>公会計指標分析・財政指標組合せ分析表!$BP$51:$DC$51</c:f>
              <c:numCache>
                <c:formatCode>#,##0.0;"▲ "#,##0.0</c:formatCode>
                <c:ptCount val="40"/>
                <c:pt idx="8">
                  <c:v>52.2</c:v>
                </c:pt>
                <c:pt idx="16">
                  <c:v>41.9</c:v>
                </c:pt>
                <c:pt idx="24">
                  <c:v>38.9</c:v>
                </c:pt>
                <c:pt idx="32">
                  <c:v>44.1</c:v>
                </c:pt>
              </c:numCache>
            </c:numRef>
          </c:yVal>
          <c:smooth val="0"/>
          <c:extLst>
            <c:ext xmlns:c16="http://schemas.microsoft.com/office/drawing/2014/chart" uri="{C3380CC4-5D6E-409C-BE32-E72D297353CC}">
              <c16:uniqueId val="{00000009-3326-4BF4-9874-F3E55DF576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{647D66F5-4B72-4A8B-B760-405BC5439F21}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326-4BF4-9874-F3E55DF576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{F82950D1-5188-4381-83FB-2E8D1784CC30}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26-4BF4-9874-F3E55DF576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{8CD66FC3-E1CB-43BE-9DF4-6DB4B627D3B1}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26-4BF4-9874-F3E55DF576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{6B9F0679-EA55-4D6A-A833-12B580EB96E4}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26-4BF4-9874-F3E55DF576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{7BE8DABC-0BE4-4D48-B8E0-2C70645FC1EB}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26-4BF4-9874-F3E55DF5765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{ADD87DEC-984B-49BB-9C5E-3C76767FB655}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326-4BF4-9874-F3E55DF5765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{8A84DB45-8E45-4AF0-9497-32EC712C53C8}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326-4BF4-9874-F3E55DF5765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{9EB94C78-3BFA-4E61-A91E-964FF89F6E23}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326-4BF4-9874-F3E55DF5765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{6B81DD5F-62E0-4A92-8235-F2E06203BC2D}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326-4BF4-9874-F3E55DF576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3326-4BF4-9874-F3E55DF57657}"/>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{E4F40373-A048-474D-8A84-02F39E838EE7}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B1D-4C2B-AE17-9E084BB44E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{A4E8CB36-8BD3-4641-AFE9-7D75FC99747B}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1D-4C2B-AE17-9E084BB44E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{96E3D97F-1584-46FD-924E-1DE98E8839F6}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1D-4C2B-AE17-9E084BB44E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{517AEA12-62EC-493A-A7DA-725FEB36A5C8}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1D-4C2B-AE17-9E084BB44E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{59B35794-09B1-4373-B820-8F8F7E1B5728}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1D-4C2B-AE17-9E084BB44E7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{8A67BA72-0BA1-4F9B-99FA-D38A3B8407CD}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B1D-4C2B-AE17-9E084BB44E7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{8723753F-5146-4DC3-922A-CB071160F1E6}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B1D-4C2B-AE17-9E084BB44E7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{5FA9AE47-4C78-402A-ADED-3D6F01BC171B}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B1D-4C2B-AE17-9E084BB44E7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{8AB803BE-A845-4098-BEC0-7A5F1F39377A}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B1D-4C2B-AE17-9E084BB44E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13.6</c:v>
                </c:pt>
                <c:pt idx="16">
                  <c:v>13.2</c:v>
                </c:pt>
                <c:pt idx="24">
                  <c:v>12.7</c:v>
                </c:pt>
                <c:pt idx="32">
                  <c:v>12.6</c:v>
                </c:pt>
              </c:numCache>
            </c:numRef>
          </c:xVal>
          <c:yVal>
            <c:numRef>
              <c:f>公会計指標分析・財政指標組合せ分析表!$BP$73:$DC$73</c:f>
              <c:numCache>
                <c:formatCode>#,##0.0;"▲ "#,##0.0</c:formatCode>
                <c:ptCount val="40"/>
                <c:pt idx="0">
                  <c:v>73.599999999999994</c:v>
                </c:pt>
                <c:pt idx="8">
                  <c:v>52.2</c:v>
                </c:pt>
                <c:pt idx="16">
                  <c:v>41.9</c:v>
                </c:pt>
                <c:pt idx="24">
                  <c:v>38.9</c:v>
                </c:pt>
                <c:pt idx="32">
                  <c:v>44.1</c:v>
                </c:pt>
              </c:numCache>
            </c:numRef>
          </c:yVal>
          <c:smooth val="0"/>
          <c:extLst>
            <c:ext xmlns:c16="http://schemas.microsoft.com/office/drawing/2014/chart" uri="{C3380CC4-5D6E-409C-BE32-E72D297353CC}">
              <c16:uniqueId val="{00000009-6B1D-4C2B-AE17-9E084BB44E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{06A29837-D1FC-441F-824D-B902B44AE63D}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B1D-4C2B-AE17-9E084BB44E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{1344645F-408D-4DC5-AB7D-FA4D7E315BD3}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1D-4C2B-AE17-9E084BB44E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{2CEDD234-BF5E-4925-9B10-EED165F7AFE3}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1D-4C2B-AE17-9E084BB44E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{192FEDE5-6177-4843-BB45-E32CD0874846}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1D-4C2B-AE17-9E084BB44E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{1407CF54-5493-469F-83F6-69E91E4157AC}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1D-4C2B-AE17-9E084BB44E7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{F92478D8-7D73-4CFF-8837-3C17FB169C8E}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B1D-4C2B-AE17-9E084BB44E7E}"/>
                </c:ext>
              </c:extLst>
            </c:dLbl>
            <c:dLbl>
              <c:idx val="16"/>
              <c:layout>
                <c:manualLayout>
                  <c:x val="-2.3403541660923184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{96330B4C-812F-4FD0-A365-D6BC7DA83EAA}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B1D-4C2B-AE17-9E084BB44E7E}"/>
                </c:ext>
              </c:extLst>
            </c:dLbl>
            <c:dLbl>
              <c:idx val="24"/>
              <c:layout>
                <c:manualLayout>
                  <c:x val="-3.9992441577298081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{84714D08-2FD2-4BC9-95E8-32AC3C7E97A6}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B1D-4C2B-AE17-9E084BB44E7E}"/>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{8E6CC818-0554-4EB9-839F-CB804D301DA4}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B1D-4C2B-AE17-9E084BB44E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6B1D-4C2B-AE17-9E084BB44E7E}"/>
            </c:ext>
          </c:extLst>
        </c:ser>
        <c:dLbls>
          <c:showLegendKey val="0"/>
          <c:showVal val="1"/>
          <c:showCatName val="0"/>
          <c:showSerName val="0"/>
          <c:showPercent val="0"/>
          <c:showBubbleSize val="0"/>
        </c:dLbls>
        <c:axId val="84219776"/>
        <c:axId val="84234240"/>
      </c:scatterChart>
      <c:valAx>
        <c:axId val="84219776"/>
        <c:scaling>
          <c:orientation val="minMax"/>
          <c:max val="14.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5,493
5,363
310.76
5,192,825
5,072,024
120,801
3,002,842
4,749,840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年２月末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％）に加え、町内に中心となる産業がないこと等により財政基盤が弱く、０．２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ため、職員の新規採用を退職に伴う減員の必要最低限にするなど人件費の抑制に努め、緊急に必要な事業を峻別することにより、歳出の見直しを実施するとともに、税収の収納率向上対策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054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不補充等による人件費の削減、また、事務事業の見直し等、経常経費の削減を図ってはいるが、近年の地方交付税の大幅な落ち込みによる一般財源の減少により、経常収支比率は類似団体平均をやや上回り、依然として高い水準にある。公債費はピークを過ぎて減少しており、今後とも事務事業の見直しをさらに進めるとともに、行財政改革への取組を通じて義務的経費を削減し、比率の低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24765</xdr:rowOff>
    </xdr:from>
    <xdr:to>
      <xdr:col>23</xdr:col>
      <xdr:colOff>133350</xdr:colOff>
      <xdr:row>65</xdr:row>
      <xdr:rowOff>32808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6901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65</xdr:row>
      <xdr:rowOff>24765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0814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35348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9152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27305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915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145415</xdr:rowOff>
    </xdr:from>
    <xdr:to>
      <xdr:col>19</xdr:col>
      <xdr:colOff>184150</xdr:colOff>
      <xdr:row>65</xdr:row>
      <xdr:rowOff>75565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60342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96325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88282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人件費、物件費及び維持補修費については、事務事業の見直しにより抑制をしているが、物価の上昇もあり、年々増加傾向にある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平成３０年度は通信費と備品購入費の抑制により減少したが、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近年の急激な人口の減少や、単独消防を配置していることなどにより、一人当たりの決算額は類似団体平均を上回っている。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今後は直営事業を見直し、民間でも実施可能な部分については、指定管理者制度の導入などにより委託化を進め、更なるコストの削減に努める。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167791</xdr:rowOff>
    </xdr:from>
    <xdr:to>
      <xdr:col>23</xdr:col>
      <xdr:colOff>133350</xdr:colOff>
      <xdr:row>85</xdr:row>
      <xdr:rowOff>13235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569591"/>
          <a:ext cx="8382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90774</xdr:rowOff>
    </xdr:from>
    <xdr:to>
      <xdr:col>19</xdr:col>
      <xdr:colOff>133350</xdr:colOff>
      <xdr:row>85</xdr:row>
      <xdr:rowOff>13235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492574"/>
          <a:ext cx="889000" cy="9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34224</xdr:rowOff>
    </xdr:from>
    <xdr:to>
      <xdr:col>15</xdr:col>
      <xdr:colOff>82550</xdr:colOff>
      <xdr:row>84</xdr:row>
      <xdr:rowOff>90774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436024"/>
          <a:ext cx="889000" cy="5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8860</xdr:rowOff>
    </xdr:from>
    <xdr:to>
      <xdr:col>11</xdr:col>
      <xdr:colOff>31750</xdr:colOff>
      <xdr:row>84</xdr:row>
      <xdr:rowOff>34224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410660"/>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147297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86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116991</xdr:rowOff>
    </xdr:from>
    <xdr:to>
      <xdr:col>23</xdr:col>
      <xdr:colOff>184150</xdr:colOff>
      <xdr:row>85</xdr:row>
      <xdr:rowOff>47141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51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89068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4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133885</xdr:rowOff>
    </xdr:from>
    <xdr:to>
      <xdr:col>19</xdr:col>
      <xdr:colOff>184150</xdr:colOff>
      <xdr:row>85</xdr:row>
      <xdr:rowOff>64035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48812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622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39974</xdr:rowOff>
    </xdr:from>
    <xdr:to>
      <xdr:col>15</xdr:col>
      <xdr:colOff>133350</xdr:colOff>
      <xdr:row>84</xdr:row>
      <xdr:rowOff>141574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44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126351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52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154874</xdr:rowOff>
    </xdr:from>
    <xdr:to>
      <xdr:col>11</xdr:col>
      <xdr:colOff>82550</xdr:colOff>
      <xdr:row>84</xdr:row>
      <xdr:rowOff>85024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3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69801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4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129510</xdr:rowOff>
    </xdr:from>
    <xdr:to>
      <xdr:col>7</xdr:col>
      <xdr:colOff>31750</xdr:colOff>
      <xdr:row>84</xdr:row>
      <xdr:rowOff>59660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3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44437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44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国より低い水準ではあるが、職種間異動や高卒の高年齢層が多いことが要因となり類似団体平均を上回った（１．４ポイント）。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今後も、昇格昇給制度の適正な運用により、ラスパイレス指数の上昇の抑制に努める。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86</xdr:row>
      <xdr:rowOff>7761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97755"/>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85</xdr:row>
      <xdr:rowOff>85372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9775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85372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915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125589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915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欠員不補充などにより、定員管理の適正化に努めてきたが、土木技師などの専門職員の採用や類似団体にない単独消防を配置しているなどの要因から平均を大きく上回っている。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今後も組織の再編や適正人事の配置、現業部門の民間委託を行い、更なる定員適正化に努める。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106585</xdr:rowOff>
    </xdr:from>
    <xdr:to>
      <xdr:col>81</xdr:col>
      <xdr:colOff>44450</xdr:colOff>
      <xdr:row>62</xdr:row>
      <xdr:rowOff>122872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736485"/>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52292</xdr:rowOff>
    </xdr:from>
    <xdr:to>
      <xdr:col>77</xdr:col>
      <xdr:colOff>44450</xdr:colOff>
      <xdr:row>62</xdr:row>
      <xdr:rowOff>106585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8219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170656</xdr:rowOff>
    </xdr:from>
    <xdr:to>
      <xdr:col>72</xdr:col>
      <xdr:colOff>203200</xdr:colOff>
      <xdr:row>62</xdr:row>
      <xdr:rowOff>52292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291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139891</xdr:rowOff>
    </xdr:from>
    <xdr:to>
      <xdr:col>68</xdr:col>
      <xdr:colOff>152400</xdr:colOff>
      <xdr:row>61</xdr:row>
      <xdr:rowOff>170656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98341"/>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112920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72072</xdr:rowOff>
    </xdr:from>
    <xdr:to>
      <xdr:col>81</xdr:col>
      <xdr:colOff>95250</xdr:colOff>
      <xdr:row>63</xdr:row>
      <xdr:rowOff>2222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44149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7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55785</xdr:rowOff>
    </xdr:from>
    <xdr:to>
      <xdr:col>77</xdr:col>
      <xdr:colOff>95250</xdr:colOff>
      <xdr:row>62</xdr:row>
      <xdr:rowOff>157385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6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142162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772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1492</xdr:rowOff>
    </xdr:from>
    <xdr:to>
      <xdr:col>73</xdr:col>
      <xdr:colOff>44450</xdr:colOff>
      <xdr:row>62</xdr:row>
      <xdr:rowOff>103092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6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87869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71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119856</xdr:rowOff>
    </xdr:from>
    <xdr:to>
      <xdr:col>68</xdr:col>
      <xdr:colOff>203200</xdr:colOff>
      <xdr:row>62</xdr:row>
      <xdr:rowOff>50006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34783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6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89091</xdr:rowOff>
    </xdr:from>
    <xdr:to>
      <xdr:col>64</xdr:col>
      <xdr:colOff>152400</xdr:colOff>
      <xdr:row>62</xdr:row>
      <xdr:rowOff>19241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4018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3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普通建設事業費に係る起債の償還等に伴い上昇し、類似団体平均を上回っているが、平成１２年度から平成１６年度にかけ実施した公営住宅建設等の大型事業が終了したことにより、元利償還金は減少しており、比率も１２．６％まで低下した。</a:t>
          </a:r>
        </a:p>
        <a:p>
          <a:r>
            <a:rPr kumimoji="1" lang="ja-JP" altLang="en-US" sz="1300">
              <a:latin typeface="ＭＳ Ｐゴシック" panose="020B0600070205080204" pitchFamily="50" charset="-128"/>
              <a:ea typeface="ＭＳ Ｐゴシック" panose="020B0600070205080204" pitchFamily="50" charset="-128"/>
            </a:rPr>
            <a:t>　今後も新規発行債を必要最小限にするなど抑制し、起債に大きく頼ることのない財政運営に努める。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43</xdr:row>
      <xdr:rowOff>114554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772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43</xdr:row>
      <xdr:rowOff>162814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869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162814</xdr:rowOff>
    </xdr:from>
    <xdr:to>
      <xdr:col>72</xdr:col>
      <xdr:colOff>203200</xdr:colOff>
      <xdr:row>44</xdr:row>
      <xdr:rowOff>29972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351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29972</xdr:rowOff>
    </xdr:from>
    <xdr:to>
      <xdr:col>68</xdr:col>
      <xdr:colOff>152400</xdr:colOff>
      <xdr:row>44</xdr:row>
      <xdr:rowOff>97536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737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54102</xdr:rowOff>
    </xdr:from>
    <xdr:to>
      <xdr:col>81</xdr:col>
      <xdr:colOff>95250</xdr:colOff>
      <xdr:row>43</xdr:row>
      <xdr:rowOff>155702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26179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112014</xdr:rowOff>
    </xdr:from>
    <xdr:to>
      <xdr:col>73</xdr:col>
      <xdr:colOff>44450</xdr:colOff>
      <xdr:row>44</xdr:row>
      <xdr:rowOff>42164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26941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150622</xdr:rowOff>
    </xdr:from>
    <xdr:to>
      <xdr:col>68</xdr:col>
      <xdr:colOff>203200</xdr:colOff>
      <xdr:row>44</xdr:row>
      <xdr:rowOff>80772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65549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46736</xdr:rowOff>
    </xdr:from>
    <xdr:to>
      <xdr:col>64</xdr:col>
      <xdr:colOff>152400</xdr:colOff>
      <xdr:row>44</xdr:row>
      <xdr:rowOff>148336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133113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２年度から１６年度にかけて実施した公営住宅建設事業（３団地９９戸、起債１３．６億円）等により、類似団体平均を大幅に上回っており、平成３０年度においては、財政調整基金等の取崩しに伴う基金残高の減少等により比率が悪化した（前年度比５．２ポイント増加）。</a:t>
          </a:r>
        </a:p>
        <a:p>
          <a:r>
            <a:rPr kumimoji="1" lang="ja-JP" altLang="en-US" sz="1300">
              <a:latin typeface="ＭＳ Ｐゴシック" panose="020B0600070205080204" pitchFamily="50" charset="-128"/>
              <a:ea typeface="ＭＳ Ｐゴシック" panose="020B0600070205080204" pitchFamily="50" charset="-128"/>
            </a:rPr>
            <a:t>　今後は人件費の抑制や歳出の見直しにより基金の取崩しを抑制し、新規発行債は交付税措置のあるものを原則とし、発行そのものも必要最小限にするなど抑制を行い、財政の健全化に努める。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111802</xdr:rowOff>
    </xdr:from>
    <xdr:to>
      <xdr:col>81</xdr:col>
      <xdr:colOff>44450</xdr:colOff>
      <xdr:row>15</xdr:row>
      <xdr:rowOff>153628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683552"/>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111802</xdr:rowOff>
    </xdr:from>
    <xdr:to>
      <xdr:col>77</xdr:col>
      <xdr:colOff>44450</xdr:colOff>
      <xdr:row>15</xdr:row>
      <xdr:rowOff>135932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835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135932</xdr:rowOff>
    </xdr:from>
    <xdr:to>
      <xdr:col>72</xdr:col>
      <xdr:colOff>203200</xdr:colOff>
      <xdr:row>16</xdr:row>
      <xdr:rowOff>47329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07682"/>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47329</xdr:rowOff>
    </xdr:from>
    <xdr:to>
      <xdr:col>68</xdr:col>
      <xdr:colOff>152400</xdr:colOff>
      <xdr:row>17</xdr:row>
      <xdr:rowOff>48006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90529"/>
          <a:ext cx="889000" cy="1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102828</xdr:rowOff>
    </xdr:from>
    <xdr:to>
      <xdr:col>81</xdr:col>
      <xdr:colOff>95250</xdr:colOff>
      <xdr:row>16</xdr:row>
      <xdr:rowOff>32978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74905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4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61002</xdr:rowOff>
    </xdr:from>
    <xdr:to>
      <xdr:col>77</xdr:col>
      <xdr:colOff>95250</xdr:colOff>
      <xdr:row>15</xdr:row>
      <xdr:rowOff>162602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85132</xdr:rowOff>
    </xdr:from>
    <xdr:to>
      <xdr:col>73</xdr:col>
      <xdr:colOff>44450</xdr:colOff>
      <xdr:row>16</xdr:row>
      <xdr:rowOff>15282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4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167979</xdr:rowOff>
    </xdr:from>
    <xdr:to>
      <xdr:col>68</xdr:col>
      <xdr:colOff>203200</xdr:colOff>
      <xdr:row>16</xdr:row>
      <xdr:rowOff>98129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82906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2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168656</xdr:rowOff>
    </xdr:from>
    <xdr:to>
      <xdr:col>64</xdr:col>
      <xdr:colOff>152400</xdr:colOff>
      <xdr:row>17</xdr:row>
      <xdr:rowOff>98806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83583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5,493
5,363
310.76
5,192,825
5,072,024
120,801
3,002,842
4,749,840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以前から新規採用抑制等を行っているが、平成３０年度は土木技師などの専門職員を採用したことにより、人件費にかかる経常収支比率は類似団体平均を上回っている。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事務事業の民間委託等を推進しており、さらに退職者不補充分を一部臨時職員や再任用職員で対応することにより、今後もさらに人件費抑制に努める。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高くなっているのは、退職者不補充分の臨時職員対応や業務の民間委託により、職員人件費等から物件費（賃金・委託料）へのシフトがあったためである。具体的には、道路維持管理、スクールバス等の車両の運行、学校給食業務等が挙げ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今後も事務事業の見直しを図り、需用費等他の物件費の抑制及び削減に努める。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9434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498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82913</xdr:rowOff>
    </xdr:from>
    <xdr:to>
      <xdr:col>78</xdr:col>
      <xdr:colOff>69850</xdr:colOff>
      <xdr:row>18</xdr:row>
      <xdr:rowOff>9434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975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82913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1918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63319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191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34489</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130084</xdr:rowOff>
    </xdr:from>
    <xdr:to>
      <xdr:col>78</xdr:col>
      <xdr:colOff>120650</xdr:colOff>
      <xdr:row>18</xdr:row>
      <xdr:rowOff>60234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45011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31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32113</xdr:rowOff>
    </xdr:from>
    <xdr:to>
      <xdr:col>74</xdr:col>
      <xdr:colOff>31750</xdr:colOff>
      <xdr:row>17</xdr:row>
      <xdr:rowOff>133713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12519</xdr:rowOff>
    </xdr:from>
    <xdr:to>
      <xdr:col>65</xdr:col>
      <xdr:colOff>53975</xdr:colOff>
      <xdr:row>17</xdr:row>
      <xdr:rowOff>114119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98896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国等による福祉関連事業が増加傾向にあるため、扶助費に係る経常収支比率は一定程度の水準を保ったままにあるが、単独事業に関しては、事業の見直しにより類似団体平均に比べ低い値で推移している。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今後も引き続き、事業の緊急度や重要度を考慮しつつ事業の見直しを図っていく。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13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37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の経常収支比率が高くなっているのは、平成４年に供用開始した公共下水道事業に対する繰出や、国民健康保険特別会計の財政状態の悪化に伴う繰出、高齢化の進展に伴う介護保険特別会計及び後期高齢者医療特別会計の繰出が多額であること、また、冬期間の除雪、公共施設の老朽化に伴う維持補修費の増が要因となっている。</a:t>
          </a:r>
        </a:p>
        <a:p>
          <a:r>
            <a:rPr kumimoji="1" lang="ja-JP" altLang="en-US" sz="1200">
              <a:latin typeface="ＭＳ Ｐゴシック" panose="020B0600070205080204" pitchFamily="50" charset="-128"/>
              <a:ea typeface="ＭＳ Ｐゴシック" panose="020B0600070205080204" pitchFamily="50" charset="-128"/>
            </a:rPr>
            <a:t>　維持補修費については今後の増加も考えられるが、下水道会計については経営改善により繰出金の抑制に努める。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85852</xdr:rowOff>
    </xdr:from>
    <xdr:to>
      <xdr:col>82</xdr:col>
      <xdr:colOff>107950</xdr:colOff>
      <xdr:row>58</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0299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49276</xdr:rowOff>
    </xdr:from>
    <xdr:to>
      <xdr:col>78</xdr:col>
      <xdr:colOff>69850</xdr:colOff>
      <xdr:row>58</xdr:row>
      <xdr:rowOff>85852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993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156718</xdr:rowOff>
    </xdr:from>
    <xdr:to>
      <xdr:col>73</xdr:col>
      <xdr:colOff>180975</xdr:colOff>
      <xdr:row>58</xdr:row>
      <xdr:rowOff>49276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929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156718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897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35052</xdr:rowOff>
    </xdr:from>
    <xdr:to>
      <xdr:col>78</xdr:col>
      <xdr:colOff>120650</xdr:colOff>
      <xdr:row>58</xdr:row>
      <xdr:rowOff>136652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121429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06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169926</xdr:rowOff>
    </xdr:from>
    <xdr:to>
      <xdr:col>74</xdr:col>
      <xdr:colOff>31750</xdr:colOff>
      <xdr:row>58</xdr:row>
      <xdr:rowOff>100076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84853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105918</xdr:rowOff>
    </xdr:from>
    <xdr:to>
      <xdr:col>69</xdr:col>
      <xdr:colOff>142875</xdr:colOff>
      <xdr:row>58</xdr:row>
      <xdr:rowOff>36068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20845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が支出している各種団体等の補助金については、その団体の行う事業内容や事務量等を十分考慮したうえで予算措置を行うなど、不必要な支出がないよう適正化に努めているため、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今後も引き続き、適正化に努める。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59791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006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28702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28702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011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２年度から平成１６年度までの大型事業実施による起債の元利償還金により、公債費負担は類似団体平均を１．５ポイント上回ることになっているが、平成１９年度に公債費負担適正化計画を策定し、公債費の金額自体は１９年度をピークに減少に転じている。</a:t>
          </a:r>
        </a:p>
        <a:p>
          <a:r>
            <a:rPr kumimoji="1" lang="ja-JP" altLang="en-US" sz="1300">
              <a:latin typeface="ＭＳ Ｐゴシック" panose="020B0600070205080204" pitchFamily="50" charset="-128"/>
              <a:ea typeface="ＭＳ Ｐゴシック" panose="020B0600070205080204" pitchFamily="50" charset="-128"/>
            </a:rPr>
            <a:t>　今後も事業の重要度や緊急度を十分考慮し、普通建設事業に係る地方債の発行抑制を図っていく。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77</xdr:row>
      <xdr:rowOff>170435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583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340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26415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人件費と物件費の比率が類似団体を大きく上回っているものの、分子が比較的大きい補助費等が類似団体平均値を下回っているため、公債費以外の数値を押し下げている。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76</xdr:row>
      <xdr:rowOff>122428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48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788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120142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8554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8554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39133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158005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143691</xdr:rowOff>
    </xdr:from>
    <xdr:to>
      <xdr:col>29</xdr:col>
      <xdr:colOff>127000</xdr:colOff>
      <xdr:row>16</xdr:row>
      <xdr:rowOff>871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63066"/>
          <a:ext cx="647700" cy="28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871</xdr:rowOff>
    </xdr:from>
    <xdr:to>
      <xdr:col>26</xdr:col>
      <xdr:colOff>50800</xdr:colOff>
      <xdr:row>16</xdr:row>
      <xdr:rowOff>82947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91696"/>
          <a:ext cx="698500" cy="8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82947</xdr:rowOff>
    </xdr:from>
    <xdr:to>
      <xdr:col>22</xdr:col>
      <xdr:colOff>114300</xdr:colOff>
      <xdr:row>16</xdr:row>
      <xdr:rowOff>145931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73772"/>
          <a:ext cx="698500" cy="6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145931</xdr:rowOff>
    </xdr:from>
    <xdr:to>
      <xdr:col>18</xdr:col>
      <xdr:colOff>177800</xdr:colOff>
      <xdr:row>17</xdr:row>
      <xdr:rowOff>25953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36756"/>
          <a:ext cx="698500" cy="51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92891</xdr:rowOff>
    </xdr:from>
    <xdr:to>
      <xdr:col>29</xdr:col>
      <xdr:colOff>177800</xdr:colOff>
      <xdr:row>16</xdr:row>
      <xdr:rowOff>23041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1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109418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121521</xdr:rowOff>
    </xdr:from>
    <xdr:to>
      <xdr:col>26</xdr:col>
      <xdr:colOff>101600</xdr:colOff>
      <xdr:row>16</xdr:row>
      <xdr:rowOff>51671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4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61848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0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32147</xdr:rowOff>
    </xdr:from>
    <xdr:to>
      <xdr:col>22</xdr:col>
      <xdr:colOff>165100</xdr:colOff>
      <xdr:row>16</xdr:row>
      <xdr:rowOff>133747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2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143924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95131</xdr:rowOff>
    </xdr:from>
    <xdr:to>
      <xdr:col>19</xdr:col>
      <xdr:colOff>38100</xdr:colOff>
      <xdr:row>17</xdr:row>
      <xdr:rowOff>25281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85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35458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5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146603</xdr:rowOff>
    </xdr:from>
    <xdr:to>
      <xdr:col>15</xdr:col>
      <xdr:colOff>101600</xdr:colOff>
      <xdr:row>17</xdr:row>
      <xdr:rowOff>76753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3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86930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0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60973</xdr:rowOff>
    </xdr:from>
    <xdr:to>
      <xdr:col>29</xdr:col>
      <xdr:colOff>127000</xdr:colOff>
      <xdr:row>33</xdr:row>
      <xdr:rowOff>100997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5985523"/>
          <a:ext cx="647700" cy="4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60973</xdr:rowOff>
    </xdr:from>
    <xdr:to>
      <xdr:col>26</xdr:col>
      <xdr:colOff>50800</xdr:colOff>
      <xdr:row>33</xdr:row>
      <xdr:rowOff>68288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5985523"/>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68288</xdr:rowOff>
    </xdr:from>
    <xdr:to>
      <xdr:col>22</xdr:col>
      <xdr:colOff>114300</xdr:colOff>
      <xdr:row>33</xdr:row>
      <xdr:rowOff>80670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5992838"/>
          <a:ext cx="698500" cy="1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34741</xdr:rowOff>
    </xdr:from>
    <xdr:to>
      <xdr:col>18</xdr:col>
      <xdr:colOff>177800</xdr:colOff>
      <xdr:row>33</xdr:row>
      <xdr:rowOff>80670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5959291"/>
          <a:ext cx="698500" cy="45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66089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50197</xdr:rowOff>
    </xdr:from>
    <xdr:to>
      <xdr:col>29</xdr:col>
      <xdr:colOff>177800</xdr:colOff>
      <xdr:row>33</xdr:row>
      <xdr:rowOff>151797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597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168324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592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10173</xdr:rowOff>
    </xdr:from>
    <xdr:to>
      <xdr:col>26</xdr:col>
      <xdr:colOff>101600</xdr:colOff>
      <xdr:row>33</xdr:row>
      <xdr:rowOff>111773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593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293400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70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17488</xdr:rowOff>
    </xdr:from>
    <xdr:to>
      <xdr:col>22</xdr:col>
      <xdr:colOff>165100</xdr:colOff>
      <xdr:row>33</xdr:row>
      <xdr:rowOff>119088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594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300715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7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29870</xdr:rowOff>
    </xdr:from>
    <xdr:to>
      <xdr:col>19</xdr:col>
      <xdr:colOff>38100</xdr:colOff>
      <xdr:row>33</xdr:row>
      <xdr:rowOff>131470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5954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313097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72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155391</xdr:rowOff>
    </xdr:from>
    <xdr:to>
      <xdr:col>15</xdr:col>
      <xdr:colOff>101600</xdr:colOff>
      <xdr:row>33</xdr:row>
      <xdr:rowOff>85541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590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267168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6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5,493
5,363
310.76
5,192,825
5,072,024
120,801
3,002,842
4,749,840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111826</xdr:rowOff>
    </xdr:from>
    <xdr:to>
      <xdr:col>24</xdr:col>
      <xdr:colOff>63500</xdr:colOff>
      <xdr:row>34</xdr:row>
      <xdr:rowOff>126014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41126"/>
          <a:ext cx="8382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126014</xdr:rowOff>
    </xdr:from>
    <xdr:to>
      <xdr:col>19</xdr:col>
      <xdr:colOff>177800</xdr:colOff>
      <xdr:row>34</xdr:row>
      <xdr:rowOff>144500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5314"/>
          <a:ext cx="8890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144500</xdr:rowOff>
    </xdr:from>
    <xdr:to>
      <xdr:col>15</xdr:col>
      <xdr:colOff>50800</xdr:colOff>
      <xdr:row>35</xdr:row>
      <xdr:rowOff>6777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3800"/>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6777</xdr:rowOff>
    </xdr:from>
    <xdr:to>
      <xdr:col>10</xdr:col>
      <xdr:colOff>114300</xdr:colOff>
      <xdr:row>35</xdr:row>
      <xdr:rowOff>22116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07527"/>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61026</xdr:rowOff>
    </xdr:from>
    <xdr:to>
      <xdr:col>24</xdr:col>
      <xdr:colOff>114300</xdr:colOff>
      <xdr:row>34</xdr:row>
      <xdr:rowOff>162626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83903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4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75214</xdr:rowOff>
    </xdr:from>
    <xdr:to>
      <xdr:col>20</xdr:col>
      <xdr:colOff>38100</xdr:colOff>
      <xdr:row>35</xdr:row>
      <xdr:rowOff>5364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21891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93700</xdr:rowOff>
    </xdr:from>
    <xdr:to>
      <xdr:col>15</xdr:col>
      <xdr:colOff>101600</xdr:colOff>
      <xdr:row>35</xdr:row>
      <xdr:rowOff>23850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40377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9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127427</xdr:rowOff>
    </xdr:from>
    <xdr:to>
      <xdr:col>10</xdr:col>
      <xdr:colOff>165100</xdr:colOff>
      <xdr:row>35</xdr:row>
      <xdr:rowOff>57577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74104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3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142766</xdr:rowOff>
    </xdr:from>
    <xdr:to>
      <xdr:col>6</xdr:col>
      <xdr:colOff>38100</xdr:colOff>
      <xdr:row>35</xdr:row>
      <xdr:rowOff>72916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89443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93768</xdr:rowOff>
    </xdr:from>
    <xdr:to>
      <xdr:col>24</xdr:col>
      <xdr:colOff>63500</xdr:colOff>
      <xdr:row>56</xdr:row>
      <xdr:rowOff>114864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694968"/>
          <a:ext cx="8382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93768</xdr:rowOff>
    </xdr:from>
    <xdr:to>
      <xdr:col>19</xdr:col>
      <xdr:colOff>177800</xdr:colOff>
      <xdr:row>56</xdr:row>
      <xdr:rowOff>135337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694968"/>
          <a:ext cx="889000" cy="4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135337</xdr:rowOff>
    </xdr:from>
    <xdr:to>
      <xdr:col>15</xdr:col>
      <xdr:colOff>50800</xdr:colOff>
      <xdr:row>56</xdr:row>
      <xdr:rowOff>155529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36537"/>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155529</xdr:rowOff>
    </xdr:from>
    <xdr:to>
      <xdr:col>10</xdr:col>
      <xdr:colOff>114300</xdr:colOff>
      <xdr:row>57</xdr:row>
      <xdr:rowOff>8999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56729"/>
          <a:ext cx="889000" cy="2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132605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64064</xdr:rowOff>
    </xdr:from>
    <xdr:to>
      <xdr:col>24</xdr:col>
      <xdr:colOff>114300</xdr:colOff>
      <xdr:row>56</xdr:row>
      <xdr:rowOff>165664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86941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1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42968</xdr:rowOff>
    </xdr:from>
    <xdr:to>
      <xdr:col>20</xdr:col>
      <xdr:colOff>38100</xdr:colOff>
      <xdr:row>56</xdr:row>
      <xdr:rowOff>144568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161095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1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84537</xdr:rowOff>
    </xdr:from>
    <xdr:to>
      <xdr:col>15</xdr:col>
      <xdr:colOff>101600</xdr:colOff>
      <xdr:row>57</xdr:row>
      <xdr:rowOff>14687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6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31214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6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104729</xdr:rowOff>
    </xdr:from>
    <xdr:to>
      <xdr:col>10</xdr:col>
      <xdr:colOff>165100</xdr:colOff>
      <xdr:row>57</xdr:row>
      <xdr:rowOff>34879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51406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129649</xdr:rowOff>
    </xdr:from>
    <xdr:to>
      <xdr:col>6</xdr:col>
      <xdr:colOff>38100</xdr:colOff>
      <xdr:row>57</xdr:row>
      <xdr:rowOff>59799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76326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0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37611</xdr:rowOff>
    </xdr:from>
    <xdr:to>
      <xdr:col>24</xdr:col>
      <xdr:colOff>63500</xdr:colOff>
      <xdr:row>74</xdr:row>
      <xdr:rowOff>44564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724911"/>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37611</xdr:rowOff>
    </xdr:from>
    <xdr:to>
      <xdr:col>19</xdr:col>
      <xdr:colOff>177800</xdr:colOff>
      <xdr:row>75</xdr:row>
      <xdr:rowOff>12008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724911"/>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12008</xdr:rowOff>
    </xdr:from>
    <xdr:to>
      <xdr:col>15</xdr:col>
      <xdr:colOff>50800</xdr:colOff>
      <xdr:row>75</xdr:row>
      <xdr:rowOff>133947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870758"/>
          <a:ext cx="889000" cy="12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73139</xdr:rowOff>
    </xdr:from>
    <xdr:to>
      <xdr:col>10</xdr:col>
      <xdr:colOff>114300</xdr:colOff>
      <xdr:row>75</xdr:row>
      <xdr:rowOff>133947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931889"/>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109865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165214</xdr:rowOff>
    </xdr:from>
    <xdr:to>
      <xdr:col>24</xdr:col>
      <xdr:colOff>114300</xdr:colOff>
      <xdr:row>74</xdr:row>
      <xdr:rowOff>95364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16641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158261</xdr:rowOff>
    </xdr:from>
    <xdr:to>
      <xdr:col>20</xdr:col>
      <xdr:colOff>38100</xdr:colOff>
      <xdr:row>74</xdr:row>
      <xdr:rowOff>88411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6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104938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44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132658</xdr:rowOff>
    </xdr:from>
    <xdr:to>
      <xdr:col>15</xdr:col>
      <xdr:colOff>101600</xdr:colOff>
      <xdr:row>75</xdr:row>
      <xdr:rowOff>62808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8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79335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5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83147</xdr:rowOff>
    </xdr:from>
    <xdr:to>
      <xdr:col>10</xdr:col>
      <xdr:colOff>165100</xdr:colOff>
      <xdr:row>76</xdr:row>
      <xdr:rowOff>13297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29824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7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22339</xdr:rowOff>
    </xdr:from>
    <xdr:to>
      <xdr:col>6</xdr:col>
      <xdr:colOff>38100</xdr:colOff>
      <xdr:row>75</xdr:row>
      <xdr:rowOff>123939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8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140466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6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29328</xdr:rowOff>
    </xdr:from>
    <xdr:to>
      <xdr:col>24</xdr:col>
      <xdr:colOff>63500</xdr:colOff>
      <xdr:row>97</xdr:row>
      <xdr:rowOff>49302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659978"/>
          <a:ext cx="8382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21957</xdr:rowOff>
    </xdr:from>
    <xdr:to>
      <xdr:col>19</xdr:col>
      <xdr:colOff>177800</xdr:colOff>
      <xdr:row>97</xdr:row>
      <xdr:rowOff>49302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652607"/>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21957</xdr:rowOff>
    </xdr:from>
    <xdr:to>
      <xdr:col>15</xdr:col>
      <xdr:colOff>50800</xdr:colOff>
      <xdr:row>97</xdr:row>
      <xdr:rowOff>102253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652607"/>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95180</xdr:rowOff>
    </xdr:from>
    <xdr:to>
      <xdr:col>10</xdr:col>
      <xdr:colOff>114300</xdr:colOff>
      <xdr:row>97</xdr:row>
      <xdr:rowOff>102253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725830"/>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149978</xdr:rowOff>
    </xdr:from>
    <xdr:to>
      <xdr:col>24</xdr:col>
      <xdr:colOff>114300</xdr:colOff>
      <xdr:row>97</xdr:row>
      <xdr:rowOff>80128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60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128405</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58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169952</xdr:rowOff>
    </xdr:from>
    <xdr:to>
      <xdr:col>20</xdr:col>
      <xdr:colOff>38100</xdr:colOff>
      <xdr:row>97</xdr:row>
      <xdr:rowOff>100102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6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91229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142607</xdr:rowOff>
    </xdr:from>
    <xdr:to>
      <xdr:col>15</xdr:col>
      <xdr:colOff>101600</xdr:colOff>
      <xdr:row>97</xdr:row>
      <xdr:rowOff>72757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6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63884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6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51453</xdr:rowOff>
    </xdr:from>
    <xdr:to>
      <xdr:col>10</xdr:col>
      <xdr:colOff>165100</xdr:colOff>
      <xdr:row>97</xdr:row>
      <xdr:rowOff>153053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144180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7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44380</xdr:rowOff>
    </xdr:from>
    <xdr:to>
      <xdr:col>6</xdr:col>
      <xdr:colOff>38100</xdr:colOff>
      <xdr:row>97</xdr:row>
      <xdr:rowOff>145980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137107</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7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58482</xdr:rowOff>
    </xdr:from>
    <xdr:to>
      <xdr:col>55</xdr:col>
      <xdr:colOff>0</xdr:colOff>
      <xdr:row>36</xdr:row>
      <xdr:rowOff>64243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230682"/>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58482</xdr:rowOff>
    </xdr:from>
    <xdr:to>
      <xdr:col>50</xdr:col>
      <xdr:colOff>114300</xdr:colOff>
      <xdr:row>36</xdr:row>
      <xdr:rowOff>108100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30682"/>
          <a:ext cx="889000" cy="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108100</xdr:rowOff>
    </xdr:from>
    <xdr:to>
      <xdr:col>45</xdr:col>
      <xdr:colOff>177800</xdr:colOff>
      <xdr:row>36</xdr:row>
      <xdr:rowOff>137025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80300"/>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137025</xdr:rowOff>
    </xdr:from>
    <xdr:to>
      <xdr:col>41</xdr:col>
      <xdr:colOff>50800</xdr:colOff>
      <xdr:row>36</xdr:row>
      <xdr:rowOff>161379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09225"/>
          <a:ext cx="8890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36320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3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7682</xdr:rowOff>
    </xdr:from>
    <xdr:to>
      <xdr:col>50</xdr:col>
      <xdr:colOff>165100</xdr:colOff>
      <xdr:row>36</xdr:row>
      <xdr:rowOff>109282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125809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9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57300</xdr:rowOff>
    </xdr:from>
    <xdr:to>
      <xdr:col>46</xdr:col>
      <xdr:colOff>38100</xdr:colOff>
      <xdr:row>36</xdr:row>
      <xdr:rowOff>158900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3977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00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86225</xdr:rowOff>
    </xdr:from>
    <xdr:to>
      <xdr:col>41</xdr:col>
      <xdr:colOff>101600</xdr:colOff>
      <xdr:row>37</xdr:row>
      <xdr:rowOff>16375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32902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0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110579</xdr:rowOff>
    </xdr:from>
    <xdr:to>
      <xdr:col>36</xdr:col>
      <xdr:colOff>165100</xdr:colOff>
      <xdr:row>37</xdr:row>
      <xdr:rowOff>40729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57256</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5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169716</xdr:rowOff>
    </xdr:from>
    <xdr:to>
      <xdr:col>55</xdr:col>
      <xdr:colOff>0</xdr:colOff>
      <xdr:row>58</xdr:row>
      <xdr:rowOff>169791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13816"/>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169791</xdr:rowOff>
    </xdr:from>
    <xdr:to>
      <xdr:col>50</xdr:col>
      <xdr:colOff>114300</xdr:colOff>
      <xdr:row>59</xdr:row>
      <xdr:rowOff>20537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13891"/>
          <a:ext cx="889000" cy="2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20537</xdr:rowOff>
    </xdr:from>
    <xdr:to>
      <xdr:col>45</xdr:col>
      <xdr:colOff>177800</xdr:colOff>
      <xdr:row>59</xdr:row>
      <xdr:rowOff>28795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136087"/>
          <a:ext cx="8890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4977</xdr:rowOff>
    </xdr:from>
    <xdr:to>
      <xdr:col>41</xdr:col>
      <xdr:colOff>50800</xdr:colOff>
      <xdr:row>59</xdr:row>
      <xdr:rowOff>28795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120527"/>
          <a:ext cx="889000" cy="2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118916</xdr:rowOff>
    </xdr:from>
    <xdr:to>
      <xdr:col>55</xdr:col>
      <xdr:colOff>50800</xdr:colOff>
      <xdr:row>59</xdr:row>
      <xdr:rowOff>49066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78293</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5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118991</xdr:rowOff>
    </xdr:from>
    <xdr:to>
      <xdr:col>50</xdr:col>
      <xdr:colOff>165100</xdr:colOff>
      <xdr:row>59</xdr:row>
      <xdr:rowOff>49141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6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40268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1015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141187</xdr:rowOff>
    </xdr:from>
    <xdr:to>
      <xdr:col>46</xdr:col>
      <xdr:colOff>38100</xdr:colOff>
      <xdr:row>59</xdr:row>
      <xdr:rowOff>71337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62464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149445</xdr:rowOff>
    </xdr:from>
    <xdr:to>
      <xdr:col>41</xdr:col>
      <xdr:colOff>101600</xdr:colOff>
      <xdr:row>59</xdr:row>
      <xdr:rowOff>79595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70722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125627</xdr:rowOff>
    </xdr:from>
    <xdr:to>
      <xdr:col>36</xdr:col>
      <xdr:colOff>165100</xdr:colOff>
      <xdr:row>59</xdr:row>
      <xdr:rowOff>55777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46904</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1016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119356</xdr:rowOff>
    </xdr:from>
    <xdr:to>
      <xdr:col>55</xdr:col>
      <xdr:colOff>0</xdr:colOff>
      <xdr:row>78</xdr:row>
      <xdr:rowOff>128546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92456"/>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128546</xdr:rowOff>
    </xdr:from>
    <xdr:to>
      <xdr:col>50</xdr:col>
      <xdr:colOff>114300</xdr:colOff>
      <xdr:row>78</xdr:row>
      <xdr:rowOff>129420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01646"/>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129420</xdr:rowOff>
    </xdr:from>
    <xdr:to>
      <xdr:col>45</xdr:col>
      <xdr:colOff>177800</xdr:colOff>
      <xdr:row>78</xdr:row>
      <xdr:rowOff>132282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02520"/>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102184</xdr:rowOff>
    </xdr:from>
    <xdr:to>
      <xdr:col>41</xdr:col>
      <xdr:colOff>50800</xdr:colOff>
      <xdr:row>78</xdr:row>
      <xdr:rowOff>132282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75284"/>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156965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68556</xdr:rowOff>
    </xdr:from>
    <xdr:to>
      <xdr:col>55</xdr:col>
      <xdr:colOff>50800</xdr:colOff>
      <xdr:row>78</xdr:row>
      <xdr:rowOff>170156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27933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77746</xdr:rowOff>
    </xdr:from>
    <xdr:to>
      <xdr:col>50</xdr:col>
      <xdr:colOff>165100</xdr:colOff>
      <xdr:row>79</xdr:row>
      <xdr:rowOff>7896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170473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78620</xdr:rowOff>
    </xdr:from>
    <xdr:to>
      <xdr:col>46</xdr:col>
      <xdr:colOff>38100</xdr:colOff>
      <xdr:row>79</xdr:row>
      <xdr:rowOff>8770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171347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81482</xdr:rowOff>
    </xdr:from>
    <xdr:to>
      <xdr:col>41</xdr:col>
      <xdr:colOff>101600</xdr:colOff>
      <xdr:row>79</xdr:row>
      <xdr:rowOff>11632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2759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4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51384</xdr:rowOff>
    </xdr:from>
    <xdr:to>
      <xdr:col>36</xdr:col>
      <xdr:colOff>165100</xdr:colOff>
      <xdr:row>78</xdr:row>
      <xdr:rowOff>152984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169511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9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149884</xdr:rowOff>
    </xdr:from>
    <xdr:to>
      <xdr:col>55</xdr:col>
      <xdr:colOff>0</xdr:colOff>
      <xdr:row>98</xdr:row>
      <xdr:rowOff>3048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80534"/>
          <a:ext cx="838200" cy="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149884</xdr:rowOff>
    </xdr:from>
    <xdr:to>
      <xdr:col>50</xdr:col>
      <xdr:colOff>114300</xdr:colOff>
      <xdr:row>98</xdr:row>
      <xdr:rowOff>101904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80534"/>
          <a:ext cx="889000" cy="1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101293</xdr:rowOff>
    </xdr:from>
    <xdr:to>
      <xdr:col>45</xdr:col>
      <xdr:colOff>177800</xdr:colOff>
      <xdr:row>98</xdr:row>
      <xdr:rowOff>101904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903393"/>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101293</xdr:rowOff>
    </xdr:from>
    <xdr:to>
      <xdr:col>41</xdr:col>
      <xdr:colOff>50800</xdr:colOff>
      <xdr:row>98</xdr:row>
      <xdr:rowOff>103775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90339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123698</xdr:rowOff>
    </xdr:from>
    <xdr:to>
      <xdr:col>55</xdr:col>
      <xdr:colOff>50800</xdr:colOff>
      <xdr:row>98</xdr:row>
      <xdr:rowOff>53848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102125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99084</xdr:rowOff>
    </xdr:from>
    <xdr:to>
      <xdr:col>50</xdr:col>
      <xdr:colOff>165100</xdr:colOff>
      <xdr:row>98</xdr:row>
      <xdr:rowOff>29234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2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45761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0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51104</xdr:rowOff>
    </xdr:from>
    <xdr:to>
      <xdr:col>46</xdr:col>
      <xdr:colOff>38100</xdr:colOff>
      <xdr:row>98</xdr:row>
      <xdr:rowOff>152704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5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143831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4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50493</xdr:rowOff>
    </xdr:from>
    <xdr:to>
      <xdr:col>41</xdr:col>
      <xdr:colOff>101600</xdr:colOff>
      <xdr:row>98</xdr:row>
      <xdr:rowOff>152093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143220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52975</xdr:rowOff>
    </xdr:from>
    <xdr:to>
      <xdr:col>36</xdr:col>
      <xdr:colOff>165100</xdr:colOff>
      <xdr:row>98</xdr:row>
      <xdr:rowOff>154575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5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145702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4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134507</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49607"/>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123741</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8841"/>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123741</xdr:rowOff>
    </xdr:from>
    <xdr:to>
      <xdr:col>76</xdr:col>
      <xdr:colOff>114300</xdr:colOff>
      <xdr:row>38</xdr:row>
      <xdr:rowOff>134310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8841"/>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134310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9410"/>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83707</xdr:rowOff>
    </xdr:from>
    <xdr:to>
      <xdr:col>85</xdr:col>
      <xdr:colOff>177800</xdr:colOff>
      <xdr:row>39</xdr:row>
      <xdr:rowOff>13857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45083</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72941</xdr:rowOff>
    </xdr:from>
    <xdr:to>
      <xdr:col>76</xdr:col>
      <xdr:colOff>165100</xdr:colOff>
      <xdr:row>39</xdr:row>
      <xdr:rowOff>3091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165668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83510</xdr:rowOff>
    </xdr:from>
    <xdr:to>
      <xdr:col>72</xdr:col>
      <xdr:colOff>38100</xdr:colOff>
      <xdr:row>39</xdr:row>
      <xdr:rowOff>13660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17230</xdr:rowOff>
    </xdr:from>
    <xdr:to>
      <xdr:col>85</xdr:col>
      <xdr:colOff>127000</xdr:colOff>
      <xdr:row>76</xdr:row>
      <xdr:rowOff>22510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47430"/>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10641</xdr:rowOff>
    </xdr:from>
    <xdr:to>
      <xdr:col>81</xdr:col>
      <xdr:colOff>50800</xdr:colOff>
      <xdr:row>76</xdr:row>
      <xdr:rowOff>17230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040841"/>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10641</xdr:rowOff>
    </xdr:from>
    <xdr:to>
      <xdr:col>76</xdr:col>
      <xdr:colOff>114300</xdr:colOff>
      <xdr:row>76</xdr:row>
      <xdr:rowOff>26401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40841"/>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22803</xdr:rowOff>
    </xdr:from>
    <xdr:to>
      <xdr:col>71</xdr:col>
      <xdr:colOff>177800</xdr:colOff>
      <xdr:row>76</xdr:row>
      <xdr:rowOff>26401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53003"/>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143160</xdr:rowOff>
    </xdr:from>
    <xdr:to>
      <xdr:col>85</xdr:col>
      <xdr:colOff>177800</xdr:colOff>
      <xdr:row>76</xdr:row>
      <xdr:rowOff>73310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166037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5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137880</xdr:rowOff>
    </xdr:from>
    <xdr:to>
      <xdr:col>81</xdr:col>
      <xdr:colOff>101600</xdr:colOff>
      <xdr:row>76</xdr:row>
      <xdr:rowOff>68030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84557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7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131291</xdr:rowOff>
    </xdr:from>
    <xdr:to>
      <xdr:col>76</xdr:col>
      <xdr:colOff>165100</xdr:colOff>
      <xdr:row>76</xdr:row>
      <xdr:rowOff>61441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77968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147051</xdr:rowOff>
    </xdr:from>
    <xdr:to>
      <xdr:col>72</xdr:col>
      <xdr:colOff>38100</xdr:colOff>
      <xdr:row>76</xdr:row>
      <xdr:rowOff>77201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93728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143453</xdr:rowOff>
    </xdr:from>
    <xdr:to>
      <xdr:col>67</xdr:col>
      <xdr:colOff>101600</xdr:colOff>
      <xdr:row>76</xdr:row>
      <xdr:rowOff>73603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90130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77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141253</xdr:rowOff>
    </xdr:from>
    <xdr:to>
      <xdr:col>85</xdr:col>
      <xdr:colOff>127000</xdr:colOff>
      <xdr:row>98</xdr:row>
      <xdr:rowOff>170966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43353"/>
          <a:ext cx="838200" cy="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110235</xdr:rowOff>
    </xdr:from>
    <xdr:to>
      <xdr:col>81</xdr:col>
      <xdr:colOff>50800</xdr:colOff>
      <xdr:row>98</xdr:row>
      <xdr:rowOff>141253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12335"/>
          <a:ext cx="889000" cy="3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86833</xdr:rowOff>
    </xdr:from>
    <xdr:to>
      <xdr:col>76</xdr:col>
      <xdr:colOff>114300</xdr:colOff>
      <xdr:row>98</xdr:row>
      <xdr:rowOff>110235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88933"/>
          <a:ext cx="889000" cy="2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86833</xdr:rowOff>
    </xdr:from>
    <xdr:to>
      <xdr:col>71</xdr:col>
      <xdr:colOff>177800</xdr:colOff>
      <xdr:row>98</xdr:row>
      <xdr:rowOff>158942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88933"/>
          <a:ext cx="889000" cy="7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120166</xdr:rowOff>
    </xdr:from>
    <xdr:to>
      <xdr:col>85</xdr:col>
      <xdr:colOff>177800</xdr:colOff>
      <xdr:row>99</xdr:row>
      <xdr:rowOff>50316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79543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1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90453</xdr:rowOff>
    </xdr:from>
    <xdr:to>
      <xdr:col>81</xdr:col>
      <xdr:colOff>101600</xdr:colOff>
      <xdr:row>99</xdr:row>
      <xdr:rowOff>20603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37130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6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59435</xdr:rowOff>
    </xdr:from>
    <xdr:to>
      <xdr:col>76</xdr:col>
      <xdr:colOff>165100</xdr:colOff>
      <xdr:row>98</xdr:row>
      <xdr:rowOff>161035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36033</xdr:rowOff>
    </xdr:from>
    <xdr:to>
      <xdr:col>72</xdr:col>
      <xdr:colOff>38100</xdr:colOff>
      <xdr:row>98</xdr:row>
      <xdr:rowOff>137633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154160</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61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108142</xdr:rowOff>
    </xdr:from>
    <xdr:to>
      <xdr:col>67</xdr:col>
      <xdr:colOff>101600</xdr:colOff>
      <xdr:row>99</xdr:row>
      <xdr:rowOff>38292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29419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96894</xdr:rowOff>
    </xdr:from>
    <xdr:to>
      <xdr:col>116</xdr:col>
      <xdr:colOff>63500</xdr:colOff>
      <xdr:row>37</xdr:row>
      <xdr:rowOff>103010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440544"/>
          <a:ext cx="8382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103010</xdr:rowOff>
    </xdr:from>
    <xdr:to>
      <xdr:col>111</xdr:col>
      <xdr:colOff>177800</xdr:colOff>
      <xdr:row>37</xdr:row>
      <xdr:rowOff>107467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446660"/>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107467</xdr:rowOff>
    </xdr:from>
    <xdr:to>
      <xdr:col>107</xdr:col>
      <xdr:colOff>50800</xdr:colOff>
      <xdr:row>37</xdr:row>
      <xdr:rowOff>110839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45111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110839</xdr:rowOff>
    </xdr:from>
    <xdr:to>
      <xdr:col>102</xdr:col>
      <xdr:colOff>114300</xdr:colOff>
      <xdr:row>37</xdr:row>
      <xdr:rowOff>111697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454489"/>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3891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46094</xdr:rowOff>
    </xdr:from>
    <xdr:to>
      <xdr:col>116</xdr:col>
      <xdr:colOff>114300</xdr:colOff>
      <xdr:row>37</xdr:row>
      <xdr:rowOff>147694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3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169168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4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52210</xdr:rowOff>
    </xdr:from>
    <xdr:to>
      <xdr:col>112</xdr:col>
      <xdr:colOff>38100</xdr:colOff>
      <xdr:row>37</xdr:row>
      <xdr:rowOff>153810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3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144937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8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56667</xdr:rowOff>
    </xdr:from>
    <xdr:to>
      <xdr:col>107</xdr:col>
      <xdr:colOff>101600</xdr:colOff>
      <xdr:row>37</xdr:row>
      <xdr:rowOff>158267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149394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49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60039</xdr:rowOff>
    </xdr:from>
    <xdr:to>
      <xdr:col>102</xdr:col>
      <xdr:colOff>165100</xdr:colOff>
      <xdr:row>37</xdr:row>
      <xdr:rowOff>161640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03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152766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4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60897</xdr:rowOff>
    </xdr:from>
    <xdr:to>
      <xdr:col>98</xdr:col>
      <xdr:colOff>38100</xdr:colOff>
      <xdr:row>37</xdr:row>
      <xdr:rowOff>162497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7574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7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97971</xdr:rowOff>
    </xdr:from>
    <xdr:to>
      <xdr:col>116</xdr:col>
      <xdr:colOff>63500</xdr:colOff>
      <xdr:row>59</xdr:row>
      <xdr:rowOff>98124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352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97971</xdr:rowOff>
    </xdr:from>
    <xdr:to>
      <xdr:col>111</xdr:col>
      <xdr:colOff>177800</xdr:colOff>
      <xdr:row>59</xdr:row>
      <xdr:rowOff>97987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213521"/>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97736</xdr:rowOff>
    </xdr:from>
    <xdr:to>
      <xdr:col>107</xdr:col>
      <xdr:colOff>50800</xdr:colOff>
      <xdr:row>59</xdr:row>
      <xdr:rowOff>97987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328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97736</xdr:rowOff>
    </xdr:from>
    <xdr:to>
      <xdr:col>102</xdr:col>
      <xdr:colOff>114300</xdr:colOff>
      <xdr:row>59</xdr:row>
      <xdr:rowOff>97745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13286"/>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47324</xdr:rowOff>
    </xdr:from>
    <xdr:to>
      <xdr:col>116</xdr:col>
      <xdr:colOff>114300</xdr:colOff>
      <xdr:row>59</xdr:row>
      <xdr:rowOff>148924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47171</xdr:rowOff>
    </xdr:from>
    <xdr:to>
      <xdr:col>112</xdr:col>
      <xdr:colOff>38100</xdr:colOff>
      <xdr:row>59</xdr:row>
      <xdr:rowOff>148771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139898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55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47187</xdr:rowOff>
    </xdr:from>
    <xdr:to>
      <xdr:col>107</xdr:col>
      <xdr:colOff>101600</xdr:colOff>
      <xdr:row>59</xdr:row>
      <xdr:rowOff>148787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139914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46936</xdr:rowOff>
    </xdr:from>
    <xdr:to>
      <xdr:col>102</xdr:col>
      <xdr:colOff>165100</xdr:colOff>
      <xdr:row>59</xdr:row>
      <xdr:rowOff>148536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139663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5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46945</xdr:rowOff>
    </xdr:from>
    <xdr:to>
      <xdr:col>98</xdr:col>
      <xdr:colOff>38100</xdr:colOff>
      <xdr:row>59</xdr:row>
      <xdr:rowOff>148545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139672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5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73101</xdr:rowOff>
    </xdr:from>
    <xdr:to>
      <xdr:col>116</xdr:col>
      <xdr:colOff>63500</xdr:colOff>
      <xdr:row>73</xdr:row>
      <xdr:rowOff>138164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588951"/>
          <a:ext cx="838200" cy="6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73101</xdr:rowOff>
    </xdr:from>
    <xdr:to>
      <xdr:col>111</xdr:col>
      <xdr:colOff>177800</xdr:colOff>
      <xdr:row>73</xdr:row>
      <xdr:rowOff>119253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588951"/>
          <a:ext cx="889000" cy="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119253</xdr:rowOff>
    </xdr:from>
    <xdr:to>
      <xdr:col>107</xdr:col>
      <xdr:colOff>50800</xdr:colOff>
      <xdr:row>74</xdr:row>
      <xdr:rowOff>65570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635103"/>
          <a:ext cx="889000" cy="1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59716</xdr:rowOff>
    </xdr:from>
    <xdr:to>
      <xdr:col>102</xdr:col>
      <xdr:colOff>114300</xdr:colOff>
      <xdr:row>74</xdr:row>
      <xdr:rowOff>65570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47016"/>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90567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87364</xdr:rowOff>
    </xdr:from>
    <xdr:to>
      <xdr:col>116</xdr:col>
      <xdr:colOff>114300</xdr:colOff>
      <xdr:row>74</xdr:row>
      <xdr:rowOff>17514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110241</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22301</xdr:rowOff>
    </xdr:from>
    <xdr:to>
      <xdr:col>112</xdr:col>
      <xdr:colOff>38100</xdr:colOff>
      <xdr:row>73</xdr:row>
      <xdr:rowOff>123901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140428</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3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68453</xdr:rowOff>
    </xdr:from>
    <xdr:to>
      <xdr:col>107</xdr:col>
      <xdr:colOff>101600</xdr:colOff>
      <xdr:row>73</xdr:row>
      <xdr:rowOff>170053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15130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35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14770</xdr:rowOff>
    </xdr:from>
    <xdr:to>
      <xdr:col>102</xdr:col>
      <xdr:colOff>165100</xdr:colOff>
      <xdr:row>74</xdr:row>
      <xdr:rowOff>116370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132897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8916</xdr:rowOff>
    </xdr:from>
    <xdr:to>
      <xdr:col>98</xdr:col>
      <xdr:colOff>38100</xdr:colOff>
      <xdr:row>74</xdr:row>
      <xdr:rowOff>110516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127043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923,361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主な構成項目である人件費は、住民一人あたり</a:t>
          </a:r>
          <a:r>
            <a:rPr kumimoji="1" lang="en-US" altLang="ja-JP" sz="1300">
              <a:latin typeface="ＭＳ Ｐゴシック" panose="020B0600070205080204" pitchFamily="50" charset="-128"/>
              <a:ea typeface="ＭＳ Ｐゴシック" panose="020B0600070205080204" pitchFamily="50" charset="-128"/>
            </a:rPr>
            <a:t>153,658</a:t>
          </a:r>
          <a:r>
            <a:rPr kumimoji="1" lang="ja-JP" altLang="en-US" sz="1300">
              <a:latin typeface="ＭＳ Ｐゴシック" panose="020B0600070205080204" pitchFamily="50" charset="-128"/>
              <a:ea typeface="ＭＳ Ｐゴシック" panose="020B0600070205080204" pitchFamily="50" charset="-128"/>
            </a:rPr>
            <a:t>円となっており、過去５年類似団体平均を上回って、高止まりの傾向にある。これは、近年の急激な人口減少や単独消防を配置していることに起因している。これまでも、事務事業の民間委託の推進や職員の新規採用を退職に伴う減員の必要最低限に抑制するなどしており、引き続き人件費の抑制に努めていく。また、繰出金は、住民一人あたり</a:t>
          </a:r>
          <a:r>
            <a:rPr kumimoji="1" lang="en-US" altLang="ja-JP" sz="1300">
              <a:latin typeface="ＭＳ Ｐゴシック" panose="020B0600070205080204" pitchFamily="50" charset="-128"/>
              <a:ea typeface="ＭＳ Ｐゴシック" panose="020B0600070205080204" pitchFamily="50" charset="-128"/>
            </a:rPr>
            <a:t>103,621</a:t>
          </a:r>
          <a:r>
            <a:rPr kumimoji="1" lang="ja-JP" altLang="en-US" sz="1300">
              <a:latin typeface="ＭＳ Ｐゴシック" panose="020B0600070205080204" pitchFamily="50" charset="-128"/>
              <a:ea typeface="ＭＳ Ｐゴシック" panose="020B0600070205080204" pitchFamily="50" charset="-128"/>
            </a:rPr>
            <a:t>円となっており、過去５年類似団体平均を上回っている。これは、公共下水道特別会計に対する繰出や、国民健康保険特別会計の財政状態の悪化に伴う繰出、高齢化の進展に伴う介護保険特別会計及び後期高齢者医療特別会計の繰出が多額であることに起因しており、公共下水道特別会計の経営改善や国民健康保険特別会計の収支改善に努め、繰出金の抑制に努めていく。維持補修費についても、過去５年類似団体平均を上回って、住民一人あたり</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円を超え、高い水準にある。本町の公共施設の多くが、建設から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年を超えており、老朽化の進行が著しいことに起因している。今後は、公共施設等総合管理計画に基づき、将来を見据えて施設の統廃合・複合化や長寿命化を図り、維持補修費の平準化に努めていく。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5,493
5,363
310.76
5,192,825
5,072,024
120,801
3,002,842
4,749,840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167640</xdr:rowOff>
    </xdr:from>
    <xdr:to>
      <xdr:col>24</xdr:col>
      <xdr:colOff>63500</xdr:colOff>
      <xdr:row>32</xdr:row>
      <xdr:rowOff>42164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82590"/>
          <a:ext cx="8382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42164</xdr:rowOff>
    </xdr:from>
    <xdr:to>
      <xdr:col>19</xdr:col>
      <xdr:colOff>177800</xdr:colOff>
      <xdr:row>32</xdr:row>
      <xdr:rowOff>69596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28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42418</xdr:rowOff>
    </xdr:from>
    <xdr:to>
      <xdr:col>15</xdr:col>
      <xdr:colOff>50800</xdr:colOff>
      <xdr:row>32</xdr:row>
      <xdr:rowOff>69596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28818"/>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42418</xdr:rowOff>
    </xdr:from>
    <xdr:to>
      <xdr:col>10</xdr:col>
      <xdr:colOff>114300</xdr:colOff>
      <xdr:row>32</xdr:row>
      <xdr:rowOff>156591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28818"/>
          <a:ext cx="8890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116840</xdr:rowOff>
    </xdr:from>
    <xdr:to>
      <xdr:col>24</xdr:col>
      <xdr:colOff>114300</xdr:colOff>
      <xdr:row>32</xdr:row>
      <xdr:rowOff>46990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139717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8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162814</xdr:rowOff>
    </xdr:from>
    <xdr:to>
      <xdr:col>20</xdr:col>
      <xdr:colOff>38100</xdr:colOff>
      <xdr:row>32</xdr:row>
      <xdr:rowOff>92964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109491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18796</xdr:rowOff>
    </xdr:from>
    <xdr:to>
      <xdr:col>15</xdr:col>
      <xdr:colOff>101600</xdr:colOff>
      <xdr:row>32</xdr:row>
      <xdr:rowOff>120396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136923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163068</xdr:rowOff>
    </xdr:from>
    <xdr:to>
      <xdr:col>10</xdr:col>
      <xdr:colOff>165100</xdr:colOff>
      <xdr:row>32</xdr:row>
      <xdr:rowOff>93218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109745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105791</xdr:rowOff>
    </xdr:from>
    <xdr:to>
      <xdr:col>6</xdr:col>
      <xdr:colOff>38100</xdr:colOff>
      <xdr:row>33</xdr:row>
      <xdr:rowOff>35941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52468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6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121445</xdr:rowOff>
    </xdr:from>
    <xdr:to>
      <xdr:col>24</xdr:col>
      <xdr:colOff>63500</xdr:colOff>
      <xdr:row>57</xdr:row>
      <xdr:rowOff>166377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4095"/>
          <a:ext cx="8382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114533</xdr:rowOff>
    </xdr:from>
    <xdr:to>
      <xdr:col>19</xdr:col>
      <xdr:colOff>177800</xdr:colOff>
      <xdr:row>57</xdr:row>
      <xdr:rowOff>121445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87183"/>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114533</xdr:rowOff>
    </xdr:from>
    <xdr:to>
      <xdr:col>15</xdr:col>
      <xdr:colOff>50800</xdr:colOff>
      <xdr:row>57</xdr:row>
      <xdr:rowOff>117982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87183"/>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117982</xdr:rowOff>
    </xdr:from>
    <xdr:to>
      <xdr:col>10</xdr:col>
      <xdr:colOff>114300</xdr:colOff>
      <xdr:row>58</xdr:row>
      <xdr:rowOff>11566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0632"/>
          <a:ext cx="889000" cy="6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115577</xdr:rowOff>
    </xdr:from>
    <xdr:to>
      <xdr:col>24</xdr:col>
      <xdr:colOff>114300</xdr:colOff>
      <xdr:row>58</xdr:row>
      <xdr:rowOff>45727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138454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70645</xdr:rowOff>
    </xdr:from>
    <xdr:to>
      <xdr:col>20</xdr:col>
      <xdr:colOff>38100</xdr:colOff>
      <xdr:row>58</xdr:row>
      <xdr:rowOff>795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17322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63733</xdr:rowOff>
    </xdr:from>
    <xdr:to>
      <xdr:col>15</xdr:col>
      <xdr:colOff>101600</xdr:colOff>
      <xdr:row>57</xdr:row>
      <xdr:rowOff>165333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10410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1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67182</xdr:rowOff>
    </xdr:from>
    <xdr:to>
      <xdr:col>10</xdr:col>
      <xdr:colOff>165100</xdr:colOff>
      <xdr:row>57</xdr:row>
      <xdr:rowOff>168782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13859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1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132216</xdr:rowOff>
    </xdr:from>
    <xdr:to>
      <xdr:col>6</xdr:col>
      <xdr:colOff>38100</xdr:colOff>
      <xdr:row>58</xdr:row>
      <xdr:rowOff>62366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53493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99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110698</xdr:rowOff>
    </xdr:from>
    <xdr:to>
      <xdr:col>24</xdr:col>
      <xdr:colOff>63500</xdr:colOff>
      <xdr:row>76</xdr:row>
      <xdr:rowOff>76057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9448"/>
          <a:ext cx="838200" cy="13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76057</xdr:rowOff>
    </xdr:from>
    <xdr:to>
      <xdr:col>19</xdr:col>
      <xdr:colOff>177800</xdr:colOff>
      <xdr:row>76</xdr:row>
      <xdr:rowOff>118303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6257"/>
          <a:ext cx="889000" cy="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118303</xdr:rowOff>
    </xdr:from>
    <xdr:to>
      <xdr:col>15</xdr:col>
      <xdr:colOff>50800</xdr:colOff>
      <xdr:row>77</xdr:row>
      <xdr:rowOff>30680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8503"/>
          <a:ext cx="889000" cy="8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30680</xdr:rowOff>
    </xdr:from>
    <xdr:to>
      <xdr:col>10</xdr:col>
      <xdr:colOff>114300</xdr:colOff>
      <xdr:row>77</xdr:row>
      <xdr:rowOff>73223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2330"/>
          <a:ext cx="889000" cy="4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56105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59898</xdr:rowOff>
    </xdr:from>
    <xdr:to>
      <xdr:col>24</xdr:col>
      <xdr:colOff>114300</xdr:colOff>
      <xdr:row>75</xdr:row>
      <xdr:rowOff>161497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8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82775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25257</xdr:rowOff>
    </xdr:from>
    <xdr:to>
      <xdr:col>20</xdr:col>
      <xdr:colOff>38100</xdr:colOff>
      <xdr:row>76</xdr:row>
      <xdr:rowOff>126857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143384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67503</xdr:rowOff>
    </xdr:from>
    <xdr:to>
      <xdr:col>15</xdr:col>
      <xdr:colOff>101600</xdr:colOff>
      <xdr:row>76</xdr:row>
      <xdr:rowOff>169103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160230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151330</xdr:rowOff>
    </xdr:from>
    <xdr:to>
      <xdr:col>10</xdr:col>
      <xdr:colOff>165100</xdr:colOff>
      <xdr:row>77</xdr:row>
      <xdr:rowOff>81480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72607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22423</xdr:rowOff>
    </xdr:from>
    <xdr:to>
      <xdr:col>6</xdr:col>
      <xdr:colOff>38100</xdr:colOff>
      <xdr:row>77</xdr:row>
      <xdr:rowOff>124023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115150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59536</xdr:rowOff>
    </xdr:from>
    <xdr:to>
      <xdr:col>24</xdr:col>
      <xdr:colOff>63500</xdr:colOff>
      <xdr:row>97</xdr:row>
      <xdr:rowOff>131834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90186"/>
          <a:ext cx="838200" cy="7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59536</xdr:rowOff>
    </xdr:from>
    <xdr:to>
      <xdr:col>19</xdr:col>
      <xdr:colOff>177800</xdr:colOff>
      <xdr:row>98</xdr:row>
      <xdr:rowOff>1322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90186"/>
          <a:ext cx="889000" cy="1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1322</xdr:rowOff>
    </xdr:from>
    <xdr:to>
      <xdr:col>15</xdr:col>
      <xdr:colOff>50800</xdr:colOff>
      <xdr:row>98</xdr:row>
      <xdr:rowOff>17588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03422"/>
          <a:ext cx="889000" cy="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6077</xdr:rowOff>
    </xdr:from>
    <xdr:to>
      <xdr:col>10</xdr:col>
      <xdr:colOff>114300</xdr:colOff>
      <xdr:row>98</xdr:row>
      <xdr:rowOff>17588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08177"/>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81034</xdr:rowOff>
    </xdr:from>
    <xdr:to>
      <xdr:col>24</xdr:col>
      <xdr:colOff>114300</xdr:colOff>
      <xdr:row>98</xdr:row>
      <xdr:rowOff>11184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103911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6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8736</xdr:rowOff>
    </xdr:from>
    <xdr:to>
      <xdr:col>20</xdr:col>
      <xdr:colOff>38100</xdr:colOff>
      <xdr:row>97</xdr:row>
      <xdr:rowOff>110336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126863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41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121972</xdr:rowOff>
    </xdr:from>
    <xdr:to>
      <xdr:col>15</xdr:col>
      <xdr:colOff>101600</xdr:colOff>
      <xdr:row>98</xdr:row>
      <xdr:rowOff>52122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68649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52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138238</xdr:rowOff>
    </xdr:from>
    <xdr:to>
      <xdr:col>10</xdr:col>
      <xdr:colOff>165100</xdr:colOff>
      <xdr:row>98</xdr:row>
      <xdr:rowOff>68388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84915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54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126727</xdr:rowOff>
    </xdr:from>
    <xdr:to>
      <xdr:col>6</xdr:col>
      <xdr:colOff>38100</xdr:colOff>
      <xdr:row>98</xdr:row>
      <xdr:rowOff>56877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73404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53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129794</xdr:rowOff>
    </xdr:from>
    <xdr:to>
      <xdr:col>55</xdr:col>
      <xdr:colOff>0</xdr:colOff>
      <xdr:row>38</xdr:row>
      <xdr:rowOff>130937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489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105029</xdr:rowOff>
    </xdr:from>
    <xdr:to>
      <xdr:col>50</xdr:col>
      <xdr:colOff>114300</xdr:colOff>
      <xdr:row>38</xdr:row>
      <xdr:rowOff>129794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48679"/>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105029</xdr:rowOff>
    </xdr:from>
    <xdr:to>
      <xdr:col>45</xdr:col>
      <xdr:colOff>177800</xdr:colOff>
      <xdr:row>37</xdr:row>
      <xdr:rowOff>119507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486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119507</xdr:rowOff>
    </xdr:from>
    <xdr:to>
      <xdr:col>41</xdr:col>
      <xdr:colOff>50800</xdr:colOff>
      <xdr:row>37</xdr:row>
      <xdr:rowOff>138176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6315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80137</xdr:rowOff>
    </xdr:from>
    <xdr:to>
      <xdr:col>55</xdr:col>
      <xdr:colOff>50800</xdr:colOff>
      <xdr:row>39</xdr:row>
      <xdr:rowOff>10287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166514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78994</xdr:rowOff>
    </xdr:from>
    <xdr:to>
      <xdr:col>50</xdr:col>
      <xdr:colOff>165100</xdr:colOff>
      <xdr:row>39</xdr:row>
      <xdr:rowOff>9144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54229</xdr:rowOff>
    </xdr:from>
    <xdr:to>
      <xdr:col>46</xdr:col>
      <xdr:colOff>38100</xdr:colOff>
      <xdr:row>37</xdr:row>
      <xdr:rowOff>155829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146956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49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68707</xdr:rowOff>
    </xdr:from>
    <xdr:to>
      <xdr:col>41</xdr:col>
      <xdr:colOff>101600</xdr:colOff>
      <xdr:row>37</xdr:row>
      <xdr:rowOff>170307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161434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0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87376</xdr:rowOff>
    </xdr:from>
    <xdr:to>
      <xdr:col>36</xdr:col>
      <xdr:colOff>165100</xdr:colOff>
      <xdr:row>38</xdr:row>
      <xdr:rowOff>17526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2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104973</xdr:rowOff>
    </xdr:from>
    <xdr:to>
      <xdr:col>55</xdr:col>
      <xdr:colOff>0</xdr:colOff>
      <xdr:row>58</xdr:row>
      <xdr:rowOff>116329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9073"/>
          <a:ext cx="838200" cy="1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116329</xdr:rowOff>
    </xdr:from>
    <xdr:to>
      <xdr:col>50</xdr:col>
      <xdr:colOff>114300</xdr:colOff>
      <xdr:row>58</xdr:row>
      <xdr:rowOff>126791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60429"/>
          <a:ext cx="889000" cy="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126791</xdr:rowOff>
    </xdr:from>
    <xdr:to>
      <xdr:col>45</xdr:col>
      <xdr:colOff>177800</xdr:colOff>
      <xdr:row>58</xdr:row>
      <xdr:rowOff>149606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70891"/>
          <a:ext cx="8890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65742</xdr:rowOff>
    </xdr:from>
    <xdr:to>
      <xdr:col>41</xdr:col>
      <xdr:colOff>50800</xdr:colOff>
      <xdr:row>58</xdr:row>
      <xdr:rowOff>149606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09842"/>
          <a:ext cx="8890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13223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1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54173</xdr:rowOff>
    </xdr:from>
    <xdr:to>
      <xdr:col>55</xdr:col>
      <xdr:colOff>50800</xdr:colOff>
      <xdr:row>58</xdr:row>
      <xdr:rowOff>155773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13550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65529</xdr:rowOff>
    </xdr:from>
    <xdr:to>
      <xdr:col>50</xdr:col>
      <xdr:colOff>165100</xdr:colOff>
      <xdr:row>58</xdr:row>
      <xdr:rowOff>167129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158256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75991</xdr:rowOff>
    </xdr:from>
    <xdr:to>
      <xdr:col>46</xdr:col>
      <xdr:colOff>38100</xdr:colOff>
      <xdr:row>59</xdr:row>
      <xdr:rowOff>6141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168718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98806</xdr:rowOff>
    </xdr:from>
    <xdr:to>
      <xdr:col>41</xdr:col>
      <xdr:colOff>101600</xdr:colOff>
      <xdr:row>59</xdr:row>
      <xdr:rowOff>28956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20083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14942</xdr:rowOff>
    </xdr:from>
    <xdr:to>
      <xdr:col>36</xdr:col>
      <xdr:colOff>165100</xdr:colOff>
      <xdr:row>58</xdr:row>
      <xdr:rowOff>116542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133069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125039</xdr:rowOff>
    </xdr:from>
    <xdr:to>
      <xdr:col>55</xdr:col>
      <xdr:colOff>0</xdr:colOff>
      <xdr:row>78</xdr:row>
      <xdr:rowOff>149050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98139"/>
          <a:ext cx="8382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149050</xdr:rowOff>
    </xdr:from>
    <xdr:to>
      <xdr:col>50</xdr:col>
      <xdr:colOff>114300</xdr:colOff>
      <xdr:row>78</xdr:row>
      <xdr:rowOff>165036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22150"/>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136888</xdr:rowOff>
    </xdr:from>
    <xdr:to>
      <xdr:col>45</xdr:col>
      <xdr:colOff>177800</xdr:colOff>
      <xdr:row>78</xdr:row>
      <xdr:rowOff>165036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09988"/>
          <a:ext cx="8890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136888</xdr:rowOff>
    </xdr:from>
    <xdr:to>
      <xdr:col>41</xdr:col>
      <xdr:colOff>50800</xdr:colOff>
      <xdr:row>79</xdr:row>
      <xdr:rowOff>3888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9988"/>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74239</xdr:rowOff>
    </xdr:from>
    <xdr:to>
      <xdr:col>55</xdr:col>
      <xdr:colOff>50800</xdr:colOff>
      <xdr:row>79</xdr:row>
      <xdr:rowOff>4389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98250</xdr:rowOff>
    </xdr:from>
    <xdr:to>
      <xdr:col>50</xdr:col>
      <xdr:colOff>165100</xdr:colOff>
      <xdr:row>79</xdr:row>
      <xdr:rowOff>28400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19527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6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114236</xdr:rowOff>
    </xdr:from>
    <xdr:to>
      <xdr:col>46</xdr:col>
      <xdr:colOff>38100</xdr:colOff>
      <xdr:row>79</xdr:row>
      <xdr:rowOff>44386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35513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86088</xdr:rowOff>
    </xdr:from>
    <xdr:to>
      <xdr:col>41</xdr:col>
      <xdr:colOff>101600</xdr:colOff>
      <xdr:row>79</xdr:row>
      <xdr:rowOff>16238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124538</xdr:rowOff>
    </xdr:from>
    <xdr:to>
      <xdr:col>36</xdr:col>
      <xdr:colOff>165100</xdr:colOff>
      <xdr:row>79</xdr:row>
      <xdr:rowOff>54688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45815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9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75234</xdr:rowOff>
    </xdr:from>
    <xdr:to>
      <xdr:col>55</xdr:col>
      <xdr:colOff>0</xdr:colOff>
      <xdr:row>98</xdr:row>
      <xdr:rowOff>87157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77334"/>
          <a:ext cx="8382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87157</xdr:rowOff>
    </xdr:from>
    <xdr:to>
      <xdr:col>50</xdr:col>
      <xdr:colOff>114300</xdr:colOff>
      <xdr:row>98</xdr:row>
      <xdr:rowOff>88809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89257"/>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88809</xdr:rowOff>
    </xdr:from>
    <xdr:to>
      <xdr:col>45</xdr:col>
      <xdr:colOff>177800</xdr:colOff>
      <xdr:row>98</xdr:row>
      <xdr:rowOff>91779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90909"/>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91779</xdr:rowOff>
    </xdr:from>
    <xdr:to>
      <xdr:col>41</xdr:col>
      <xdr:colOff>50800</xdr:colOff>
      <xdr:row>98</xdr:row>
      <xdr:rowOff>95594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93879"/>
          <a:ext cx="889000" cy="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147486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24434</xdr:rowOff>
    </xdr:from>
    <xdr:to>
      <xdr:col>55</xdr:col>
      <xdr:colOff>50800</xdr:colOff>
      <xdr:row>98</xdr:row>
      <xdr:rowOff>126034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155261</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36357</xdr:rowOff>
    </xdr:from>
    <xdr:to>
      <xdr:col>50</xdr:col>
      <xdr:colOff>165100</xdr:colOff>
      <xdr:row>98</xdr:row>
      <xdr:rowOff>137957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154484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61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38009</xdr:rowOff>
    </xdr:from>
    <xdr:to>
      <xdr:col>46</xdr:col>
      <xdr:colOff>38100</xdr:colOff>
      <xdr:row>98</xdr:row>
      <xdr:rowOff>139609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156136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61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40979</xdr:rowOff>
    </xdr:from>
    <xdr:to>
      <xdr:col>41</xdr:col>
      <xdr:colOff>101600</xdr:colOff>
      <xdr:row>98</xdr:row>
      <xdr:rowOff>142579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159106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61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44794</xdr:rowOff>
    </xdr:from>
    <xdr:to>
      <xdr:col>36</xdr:col>
      <xdr:colOff>165100</xdr:colOff>
      <xdr:row>98</xdr:row>
      <xdr:rowOff>146394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162921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10274</xdr:rowOff>
    </xdr:from>
    <xdr:to>
      <xdr:col>85</xdr:col>
      <xdr:colOff>127000</xdr:colOff>
      <xdr:row>37</xdr:row>
      <xdr:rowOff>64738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182474"/>
          <a:ext cx="838200" cy="2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10274</xdr:rowOff>
    </xdr:from>
    <xdr:to>
      <xdr:col>81</xdr:col>
      <xdr:colOff>50800</xdr:colOff>
      <xdr:row>37</xdr:row>
      <xdr:rowOff>17475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182474"/>
          <a:ext cx="889000" cy="1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17475</xdr:rowOff>
    </xdr:from>
    <xdr:to>
      <xdr:col>76</xdr:col>
      <xdr:colOff>114300</xdr:colOff>
      <xdr:row>37</xdr:row>
      <xdr:rowOff>148958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61125"/>
          <a:ext cx="889000" cy="1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65786</xdr:rowOff>
    </xdr:from>
    <xdr:to>
      <xdr:col>71</xdr:col>
      <xdr:colOff>177800</xdr:colOff>
      <xdr:row>37</xdr:row>
      <xdr:rowOff>148958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066536"/>
          <a:ext cx="889000" cy="42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13938</xdr:rowOff>
    </xdr:from>
    <xdr:to>
      <xdr:col>85</xdr:col>
      <xdr:colOff>177800</xdr:colOff>
      <xdr:row>37</xdr:row>
      <xdr:rowOff>115538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36815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130924</xdr:rowOff>
    </xdr:from>
    <xdr:to>
      <xdr:col>81</xdr:col>
      <xdr:colOff>101600</xdr:colOff>
      <xdr:row>36</xdr:row>
      <xdr:rowOff>61074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77601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138125</xdr:rowOff>
    </xdr:from>
    <xdr:to>
      <xdr:col>76</xdr:col>
      <xdr:colOff>165100</xdr:colOff>
      <xdr:row>37</xdr:row>
      <xdr:rowOff>68275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84802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98158</xdr:rowOff>
    </xdr:from>
    <xdr:to>
      <xdr:col>72</xdr:col>
      <xdr:colOff>38100</xdr:colOff>
      <xdr:row>38</xdr:row>
      <xdr:rowOff>28308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44835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2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14986</xdr:rowOff>
    </xdr:from>
    <xdr:to>
      <xdr:col>67</xdr:col>
      <xdr:colOff>101600</xdr:colOff>
      <xdr:row>35</xdr:row>
      <xdr:rowOff>116586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133113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533</xdr:rowOff>
    </xdr:from>
    <xdr:to>
      <xdr:col>85</xdr:col>
      <xdr:colOff>127000</xdr:colOff>
      <xdr:row>57</xdr:row>
      <xdr:rowOff>16215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73183"/>
          <a:ext cx="8382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2266</xdr:rowOff>
    </xdr:from>
    <xdr:to>
      <xdr:col>81</xdr:col>
      <xdr:colOff>50800</xdr:colOff>
      <xdr:row>57</xdr:row>
      <xdr:rowOff>16215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74916"/>
          <a:ext cx="889000" cy="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2266</xdr:rowOff>
    </xdr:from>
    <xdr:to>
      <xdr:col>76</xdr:col>
      <xdr:colOff>114300</xdr:colOff>
      <xdr:row>57</xdr:row>
      <xdr:rowOff>15995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74916"/>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163826</xdr:rowOff>
    </xdr:from>
    <xdr:to>
      <xdr:col>71</xdr:col>
      <xdr:colOff>177800</xdr:colOff>
      <xdr:row>57</xdr:row>
      <xdr:rowOff>15995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65026"/>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121183</xdr:rowOff>
    </xdr:from>
    <xdr:to>
      <xdr:col>85</xdr:col>
      <xdr:colOff>177800</xdr:colOff>
      <xdr:row>57</xdr:row>
      <xdr:rowOff>51333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144060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136865</xdr:rowOff>
    </xdr:from>
    <xdr:to>
      <xdr:col>81</xdr:col>
      <xdr:colOff>101600</xdr:colOff>
      <xdr:row>57</xdr:row>
      <xdr:rowOff>67015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58142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122916</xdr:rowOff>
    </xdr:from>
    <xdr:to>
      <xdr:col>76</xdr:col>
      <xdr:colOff>165100</xdr:colOff>
      <xdr:row>57</xdr:row>
      <xdr:rowOff>53066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44193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1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136645</xdr:rowOff>
    </xdr:from>
    <xdr:to>
      <xdr:col>72</xdr:col>
      <xdr:colOff>38100</xdr:colOff>
      <xdr:row>57</xdr:row>
      <xdr:rowOff>66795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57922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113026</xdr:rowOff>
    </xdr:from>
    <xdr:to>
      <xdr:col>67</xdr:col>
      <xdr:colOff>101600</xdr:colOff>
      <xdr:row>57</xdr:row>
      <xdr:rowOff>43176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34303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134507</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07607"/>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123741</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96841"/>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123741</xdr:rowOff>
    </xdr:from>
    <xdr:to>
      <xdr:col>76</xdr:col>
      <xdr:colOff>114300</xdr:colOff>
      <xdr:row>78</xdr:row>
      <xdr:rowOff>134310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96841"/>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134310</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07410"/>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83707</xdr:rowOff>
    </xdr:from>
    <xdr:to>
      <xdr:col>85</xdr:col>
      <xdr:colOff>177800</xdr:colOff>
      <xdr:row>79</xdr:row>
      <xdr:rowOff>13857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45083</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72941</xdr:rowOff>
    </xdr:from>
    <xdr:to>
      <xdr:col>76</xdr:col>
      <xdr:colOff>165100</xdr:colOff>
      <xdr:row>79</xdr:row>
      <xdr:rowOff>3091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165668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83510</xdr:rowOff>
    </xdr:from>
    <xdr:to>
      <xdr:col>72</xdr:col>
      <xdr:colOff>38100</xdr:colOff>
      <xdr:row>79</xdr:row>
      <xdr:rowOff>13660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4787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4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17230</xdr:rowOff>
    </xdr:from>
    <xdr:to>
      <xdr:col>85</xdr:col>
      <xdr:colOff>127000</xdr:colOff>
      <xdr:row>96</xdr:row>
      <xdr:rowOff>22510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476430"/>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10641</xdr:rowOff>
    </xdr:from>
    <xdr:to>
      <xdr:col>81</xdr:col>
      <xdr:colOff>50800</xdr:colOff>
      <xdr:row>96</xdr:row>
      <xdr:rowOff>17230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469841"/>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10641</xdr:rowOff>
    </xdr:from>
    <xdr:to>
      <xdr:col>76</xdr:col>
      <xdr:colOff>114300</xdr:colOff>
      <xdr:row>96</xdr:row>
      <xdr:rowOff>26401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469841"/>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22803</xdr:rowOff>
    </xdr:from>
    <xdr:to>
      <xdr:col>71</xdr:col>
      <xdr:colOff>177800</xdr:colOff>
      <xdr:row>96</xdr:row>
      <xdr:rowOff>26401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482003"/>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143160</xdr:rowOff>
    </xdr:from>
    <xdr:to>
      <xdr:col>85</xdr:col>
      <xdr:colOff>177800</xdr:colOff>
      <xdr:row>96</xdr:row>
      <xdr:rowOff>73310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166037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28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137880</xdr:rowOff>
    </xdr:from>
    <xdr:to>
      <xdr:col>81</xdr:col>
      <xdr:colOff>101600</xdr:colOff>
      <xdr:row>96</xdr:row>
      <xdr:rowOff>68030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84557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0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131291</xdr:rowOff>
    </xdr:from>
    <xdr:to>
      <xdr:col>76</xdr:col>
      <xdr:colOff>165100</xdr:colOff>
      <xdr:row>96</xdr:row>
      <xdr:rowOff>61441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77968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19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147051</xdr:rowOff>
    </xdr:from>
    <xdr:to>
      <xdr:col>72</xdr:col>
      <xdr:colOff>38100</xdr:colOff>
      <xdr:row>96</xdr:row>
      <xdr:rowOff>77201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4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93728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1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143453</xdr:rowOff>
    </xdr:from>
    <xdr:to>
      <xdr:col>67</xdr:col>
      <xdr:colOff>101600</xdr:colOff>
      <xdr:row>96</xdr:row>
      <xdr:rowOff>73603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4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90130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20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37973</xdr:rowOff>
    </xdr:from>
    <xdr:to>
      <xdr:col>116</xdr:col>
      <xdr:colOff>63500</xdr:colOff>
      <xdr:row>36</xdr:row>
      <xdr:rowOff>64719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1323300" y="6210173"/>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12006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527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64719</xdr:rowOff>
    </xdr:from>
    <xdr:to>
      <xdr:col>111</xdr:col>
      <xdr:colOff>177800</xdr:colOff>
      <xdr:row>36</xdr:row>
      <xdr:rowOff>92151</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623691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136136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92151</xdr:rowOff>
    </xdr:from>
    <xdr:to>
      <xdr:col>107</xdr:col>
      <xdr:colOff>50800</xdr:colOff>
      <xdr:row>36</xdr:row>
      <xdr:rowOff>105867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545300" y="626435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105867</xdr:rowOff>
    </xdr:from>
    <xdr:to>
      <xdr:col>102</xdr:col>
      <xdr:colOff>114300</xdr:colOff>
      <xdr:row>36</xdr:row>
      <xdr:rowOff>110211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627806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127678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25950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158623</xdr:rowOff>
    </xdr:from>
    <xdr:to>
      <xdr:col>116</xdr:col>
      <xdr:colOff>114300</xdr:colOff>
      <xdr:row>36</xdr:row>
      <xdr:rowOff>88773</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10050</xdr:rowOff>
    </xdr:from>
    <xdr:ext cx="469744"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01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13919</xdr:rowOff>
    </xdr:from>
    <xdr:to>
      <xdr:col>112</xdr:col>
      <xdr:colOff>38100</xdr:colOff>
      <xdr:row>36</xdr:row>
      <xdr:rowOff>115519</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132046</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59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41351</xdr:rowOff>
    </xdr:from>
    <xdr:to>
      <xdr:col>107</xdr:col>
      <xdr:colOff>101600</xdr:colOff>
      <xdr:row>36</xdr:row>
      <xdr:rowOff>142951</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159478</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199428" y="59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55067</xdr:rowOff>
    </xdr:from>
    <xdr:to>
      <xdr:col>102</xdr:col>
      <xdr:colOff>165100</xdr:colOff>
      <xdr:row>36</xdr:row>
      <xdr:rowOff>156667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2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1744</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60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59411</xdr:rowOff>
    </xdr:from>
    <xdr:to>
      <xdr:col>98</xdr:col>
      <xdr:colOff>38100</xdr:colOff>
      <xdr:row>36</xdr:row>
      <xdr:rowOff>161011</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2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6088</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00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衛生費は、住民一人あたり</a:t>
          </a:r>
          <a:r>
            <a:rPr kumimoji="1" lang="en-US" altLang="ja-JP" sz="1300">
              <a:latin typeface="ＭＳ Ｐゴシック" panose="020B0600070205080204" pitchFamily="50" charset="-128"/>
              <a:ea typeface="ＭＳ Ｐゴシック" panose="020B0600070205080204" pitchFamily="50" charset="-128"/>
            </a:rPr>
            <a:t>134,129</a:t>
          </a:r>
          <a:r>
            <a:rPr kumimoji="1" lang="ja-JP" altLang="en-US" sz="1300">
              <a:latin typeface="ＭＳ Ｐゴシック" panose="020B0600070205080204" pitchFamily="50" charset="-128"/>
              <a:ea typeface="ＭＳ Ｐゴシック" panose="020B0600070205080204" pitchFamily="50" charset="-128"/>
            </a:rPr>
            <a:t>円となっており、類似団体に比べ高い水準となっている。これは、汚水処理施設共同整備事業に加え、町立病院への繰出が毎年多額にあることによるが、町内唯一の医療機関であり、町民の医療確保のため病院の経営改善を図りながら引き続き維持していく。</a:t>
          </a:r>
        </a:p>
        <a:p>
          <a:r>
            <a:rPr kumimoji="1" lang="ja-JP" altLang="en-US" sz="1300">
              <a:latin typeface="ＭＳ Ｐゴシック" panose="020B0600070205080204" pitchFamily="50" charset="-128"/>
              <a:ea typeface="ＭＳ Ｐゴシック" panose="020B0600070205080204" pitchFamily="50" charset="-128"/>
            </a:rPr>
            <a:t>　公債費は、住民一人あたり</a:t>
          </a:r>
          <a:r>
            <a:rPr kumimoji="1" lang="en-US" altLang="ja-JP" sz="1300">
              <a:latin typeface="ＭＳ Ｐゴシック" panose="020B0600070205080204" pitchFamily="50" charset="-128"/>
              <a:ea typeface="ＭＳ Ｐゴシック" panose="020B0600070205080204" pitchFamily="50" charset="-128"/>
            </a:rPr>
            <a:t>100,632</a:t>
          </a:r>
          <a:r>
            <a:rPr kumimoji="1" lang="ja-JP" altLang="en-US" sz="1300">
              <a:latin typeface="ＭＳ Ｐゴシック" panose="020B0600070205080204" pitchFamily="50" charset="-128"/>
              <a:ea typeface="ＭＳ Ｐゴシック" panose="020B0600070205080204" pitchFamily="50" charset="-128"/>
            </a:rPr>
            <a:t>円となっており、過去５年類似団体を上回っているが、平成１９年度に公債費負担適正化計画を策定し、公債費の金額自体も減少傾向にあり、今後も事業の重要度や緊急度を十分考慮し、普通建設事業に係る地方債の発行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以前から実施している退職者の不補充に加え、平成１７年度から実施している人件費の独自削減、「集中改革プラン」に基づく事務事業の見直し等により、財政調整基金残高の標準財政規模比は、平成２０年度の１６．６９％と比較すると平成３０年度には３８．０８％に上昇しているが、２年連続で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基幹産業であるホタテ養殖業の不振による単独事業の実施等により取崩額が積立額を上回ったため、平成３０年度は実質単年度収支がマイナスとなったが、実質収支額は横ばいとなっている。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各年度とも連結実質赤字は発生していないが、平成２２年度から国民健康保険特別会計が赤字となっている。</a:t>
          </a:r>
        </a:p>
        <a:p>
          <a:r>
            <a:rPr kumimoji="1" lang="ja-JP" altLang="en-US" sz="1400">
              <a:latin typeface="ＭＳ ゴシック" pitchFamily="49" charset="-128"/>
              <a:ea typeface="ＭＳ ゴシック" pitchFamily="49" charset="-128"/>
            </a:rPr>
            <a:t>　赤字は減少傾向にあるが、引き続き国民健康保険税の適正化を図るなど、収支の改善を図っていく。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新規起債の抑制等、公債費負担の管理を進めた結果、元利償還金は平成１９年度の７３３百万円から平成３０年度には５５３百万円と、１８０百万円（▲２４．６％）減少した。</a:t>
          </a:r>
        </a:p>
        <a:p>
          <a:r>
            <a:rPr kumimoji="1" lang="ja-JP" altLang="en-US" sz="1400">
              <a:latin typeface="ＭＳ ゴシック" pitchFamily="49" charset="-128"/>
              <a:ea typeface="ＭＳ ゴシック" pitchFamily="49" charset="-128"/>
            </a:rPr>
            <a:t>　公営企業債の元利償還金に対する繰入金は、企業債残高の減により減少傾向となっている。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満期一括償還地方債の償還の財源として積み立てていない。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公債費負担の適正な管理を進めた結果、一般会計等に係る地方債の残高は平成１９年度の７，１７５百万円から平成３０年度には４，７５０百万円と、２，４２５百万円（▲３３．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また、充当可能財源のうち財政調整基金については、事務事業の見直し等を図り歳出余剰金を積立てたものの、基幹産業であるホタテ養殖業の不振による単独事業の実施等による取崩額が積立額を上回ったため、残高が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北海道長万部町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近年の税収や地方交付税の減少により基金取崩額が増加したため、平成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年度は前年度に比較し</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％）の減少となった。</a:t>
          </a:r>
        </a:p>
        <a:p>
          <a:endPar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北海道新幹線開通時の新駅建設に係る街並整備や老朽化した公共施設の建替・大規模改修など将来的な需要の増大に備えるため、さらなる事業の見直しを図り、基金残高の増加に努める。また、基金の使途の明確化を図るため、特定目的基金に優先的に積み立て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・まちづくり基金：寄付によるまちづくり推進</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・地域振興基金：新幹線を核としたまちづくりや公共施設の整備など地域の振興整備</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・生活交通確保対策基金：生活交通路線運行事業者に対する補助や通学定期運賃補助など生活交通確保対策</a:t>
          </a:r>
        </a:p>
        <a:p>
          <a:endPar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・まちづくり基金：ふるさと納税の利用促進により</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百万円積み立てたが、まちづくりや産業振興などの事業に対して</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％）の減少となった。</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・生活交通確保対策基金：生活交通路線運行事業者に対する補助や通学定期運賃補助などのため、平成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年度は７百万円（▲</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％）の減少となった。</a:t>
          </a:r>
        </a:p>
        <a:p>
          <a:endPar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厳しい財政状況により、特定目的基金の取り崩しは今後も増加が見込まれるが、将来的な財政需要の増大を鑑み、事業を厳選し効果的な充当となるよう努めていく。まちづくり基金にあっては、ふるさと納税のさらなる積極的な利用を促進し、基金残高の増加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近年の税収や地方交付税の減少により基金取崩額が増加したことにより、平成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年度は前年度に比較し</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％）の減少となった。</a:t>
          </a:r>
        </a:p>
        <a:p>
          <a:endPar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災害など突発的な財政需要に対応するため、基金残高は現状と同程度を維持するよう努めるが、基金の使途の明確化を図るため、地域振興基金など特定目的基金に振り替えて積み立てていくことを予定している。</a:t>
          </a: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地方債の償還のため、平成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年度は前年度に比較し</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％）の減少となった。</a:t>
          </a:r>
        </a:p>
        <a:p>
          <a:endPar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令和５年度まで役場庁舎建設時の起債の償還があり、その財政的な負担の軽減のため同程度の取り崩しの実施を予定している。</a:t>
          </a: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30C5D6F-F973-4FF9-8E69-B2D92451B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F462BDC-4A0C-4363-B52F-418921EE2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42CF6FE-12FB-4BBB-BA1F-BA16440C854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FA7267F-C590-41A7-B2F1-B720F7C86B5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86A98EB-1D4D-4A4A-B3B0-1762D5421E7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981131A-88BF-4F21-BF18-DF4BF1A2E02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B955C5B-2707-4A62-BBE8-6F2F2FAF704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3E69AC-6FF3-4002-BC57-DB4791C2E9E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138F93C-0EEF-437C-A6E6-89010428F30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025F45-1192-4ABA-9CE0-8DC42AEE502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4E1A4D9-5ABA-4EB8-8150-497889EBF55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E789D22-A308-45AB-87A6-0467AA9B292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5,493
5,363
310.76
5,192,825
5,072,024
120,801
3,002,842
4,749,840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7C78CA3-DAFC-493D-AB65-07DB5353FF5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EB57F78-F8FF-40ED-93F3-4743A449D50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187B6D1-A5F4-418A-99E2-34A9B3C8B2B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41C493D-1BDA-48E2-87B5-FA517391A95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88D8C76-2194-4317-9EE1-B51F6D718FD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FCBA7BC-5A55-4515-96B2-B4AC77A67D5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E8920BE-A2D5-4B6E-B908-B811DDBF37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2333BCA-CB7D-4E3A-832C-B4704099CB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55F4CCD-60B7-40E6-95B4-B4204C83ED8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F71423D-AE19-4D25-A78D-7AEDA15D47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A81CF5B-29DD-4FB8-9FFC-A167FC88BD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EB264C3-6FDF-4B2C-B359-C0A4FABA1F9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79DF80C-E0AB-4988-BCCF-CC53C548055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7981D15-5CC1-40CF-AF6A-B20B4693883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23F4C4A-870B-42ED-B68F-2FA977DE701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6FE578E-D7C8-4522-BE88-4BC5C354A08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1B32DF-FC2A-404C-8CD7-B4A414BE6BD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B2816D3-3B41-4D0C-984D-52F4029800D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6A1E92B2-AD71-4A4C-9055-DEBB1D93358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6A970B65-9AD8-480B-90DB-16128BEEE28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4E7B205-BACF-45C1-A12E-A0C53D1883D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153AAEC6-A41D-4974-A37E-7BDB0B19794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10D2F4E6-BA5A-4019-AC8B-909ED36D1AE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542FA56D-823F-4C37-AB72-2D493983CC2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6E9A06D-5CA1-4E2F-8CC6-97747D90187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10B4642-770F-4047-AE4C-06392F94E4F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F832716-29D6-469F-BADB-6BA93B1D7FF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E1BDCD7-14DD-4DEC-A5D5-492E0DA7F3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A8EAA02-652E-454F-9DDE-91A2897C15D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F4904A1-CD45-4E17-8894-2AB6E5EB93B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EE94658-C226-4992-86A3-90A410FFE22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A4F172B-D58C-40C1-8192-5E11E4E0161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FC3E1D3-A372-4B15-A885-5795B9606C7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C29B6C3D-5EB2-4B7C-84E4-82F65D03297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本町では、平成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％削減するという目標を掲げ、老朽化した施設の集約化・複合化や除却を進めることとしている。</a:t>
          </a:r>
          <a:endParaRPr lang="ja-JP" altLang="ja-JP">
            <a:effectLst/>
          </a:endParaRPr>
        </a:p>
        <a:p>
          <a:r>
            <a:rPr kumimoji="1" lang="ja-JP" altLang="ja-JP" sz="1100">
              <a:solidFill>
                <a:schemeClr val="dk1"/>
              </a:solidFill>
              <a:effectLst/>
              <a:latin typeface="+mn-lt"/>
              <a:ea typeface="+mn-ea"/>
              <a:cs typeface="+mn-cs"/>
            </a:rPr>
            <a:t>　有形固定資産減価償却率については、類似団体とほぼ同水準となっており、今後も計画に則り適切な水準を維持していく。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F01A6BB-7CA2-43BE-9A86-435345020B0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8A5D9DE-4030-4053-A869-A6FC1E8BF9A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5004D9DE-558B-4839-8721-6223E5C39343}"/>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44F2739B-AE9C-45EA-A9EC-70488FE5250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AC0CC446-7106-42A7-B227-6994B104351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46B222FF-DA2F-4A09-9AEA-49B73846DBE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118D973F-AE55-478E-B74B-8F310960C7D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EF7EAC9F-576B-442A-9CD4-EC42ADD5A77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32FCAB4E-34FC-4A77-A4FA-17F709224CB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E7642948-0092-4728-B22C-66446FDB60C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EDB55977-250C-4BBF-AB37-033326E5019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577D7249-1DCE-4D17-95D1-7DF07D915E3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703A0C1A-F0DD-4DA6-A377-8233B1B14212}"/>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84625801-7337-4BED-99C4-C83856A7A6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545F85B6-F592-4A1D-A0E6-9A5F826C420E}"/>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F1AAAA6B-C171-4DD1-984A-0D107F07D14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a:extLst>
            <a:ext uri="{FF2B5EF4-FFF2-40B4-BE49-F238E27FC236}">
              <a16:creationId xmlns:a16="http://schemas.microsoft.com/office/drawing/2014/main" id="{6F91A0C3-E5EB-41F4-A829-72139E973163}"/>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a:extLst>
            <a:ext uri="{FF2B5EF4-FFF2-40B4-BE49-F238E27FC236}">
              <a16:creationId xmlns:a16="http://schemas.microsoft.com/office/drawing/2014/main" id="{073F5AA2-E8FF-4B8E-8AA8-5EC6704780F8}"/>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a:extLst>
            <a:ext uri="{FF2B5EF4-FFF2-40B4-BE49-F238E27FC236}">
              <a16:creationId xmlns:a16="http://schemas.microsoft.com/office/drawing/2014/main" id="{F83F371D-97DB-48AC-9C98-6532521D4F42}"/>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a:extLst>
            <a:ext uri="{FF2B5EF4-FFF2-40B4-BE49-F238E27FC236}">
              <a16:creationId xmlns:a16="http://schemas.microsoft.com/office/drawing/2014/main" id="{706B3170-8794-4416-B2E8-E985A1C551A9}"/>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a:extLst>
            <a:ext uri="{FF2B5EF4-FFF2-40B4-BE49-F238E27FC236}">
              <a16:creationId xmlns:a16="http://schemas.microsoft.com/office/drawing/2014/main" id="{68B2E67B-91F0-4D04-8FE3-54E52A33543E}"/>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69" name="有形固定資産減価償却率平均値テキスト">
          <a:extLst>
            <a:ext uri="{FF2B5EF4-FFF2-40B4-BE49-F238E27FC236}">
              <a16:creationId xmlns:a16="http://schemas.microsoft.com/office/drawing/2014/main" id="{4791489C-1A2C-4E95-A2A7-C5694AA69FAE}"/>
            </a:ext>
          </a:extLst>
        </xdr:cNvPr>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a:extLst>
            <a:ext uri="{FF2B5EF4-FFF2-40B4-BE49-F238E27FC236}">
              <a16:creationId xmlns:a16="http://schemas.microsoft.com/office/drawing/2014/main" id="{A11B7A7A-6079-42CD-8813-0455E04DC2E1}"/>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a:extLst>
            <a:ext uri="{FF2B5EF4-FFF2-40B4-BE49-F238E27FC236}">
              <a16:creationId xmlns:a16="http://schemas.microsoft.com/office/drawing/2014/main" id="{A047F4B9-06FF-4C01-A2DC-8690139C6B08}"/>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a:extLst>
            <a:ext uri="{FF2B5EF4-FFF2-40B4-BE49-F238E27FC236}">
              <a16:creationId xmlns:a16="http://schemas.microsoft.com/office/drawing/2014/main" id="{7D3934EF-8DCA-4990-BFE9-517C530BFEDA}"/>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a:extLst>
            <a:ext uri="{FF2B5EF4-FFF2-40B4-BE49-F238E27FC236}">
              <a16:creationId xmlns:a16="http://schemas.microsoft.com/office/drawing/2014/main" id="{3D5EA364-341C-4849-82D9-49169AB48F03}"/>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3DAF653-9339-4778-9B42-CD4CF4681E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8AC9F4F-23EB-4DF3-B331-4FE2D100113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6AF3CEB-23D3-492A-8339-9F2EAC23BEC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FF14884-28B8-498A-8C31-E5697547F59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E2B1B54-5347-42F9-810B-F0745981F57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xdr:rowOff>
    </xdr:from>
    <xdr:to>
      <xdr:col>23</xdr:col>
      <xdr:colOff>136525</xdr:colOff>
      <xdr:row>30</xdr:row>
      <xdr:rowOff>101706</xdr:rowOff>
    </xdr:to>
    <xdr:sp macro="" textlink="">
      <xdr:nvSpPr>
        <xdr:cNvPr id="79" name="楕円 78">
          <a:extLst>
            <a:ext uri="{FF2B5EF4-FFF2-40B4-BE49-F238E27FC236}">
              <a16:creationId xmlns:a16="http://schemas.microsoft.com/office/drawing/2014/main" id="{E401FF4B-AE16-497D-BBC1-294710A13895}"/>
            </a:ext>
          </a:extLst>
        </xdr:cNvPr>
        <xdr:cNvSpPr/>
      </xdr:nvSpPr>
      <xdr:spPr>
        <a:xfrm>
          <a:off x="4711700" y="59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22983</xdr:rowOff>
    </xdr:from>
    <xdr:ext cx="405111" cy="259045"/>
    <xdr:sp macro="" textlink="">
      <xdr:nvSpPr>
        <xdr:cNvPr id="80" name="有形固定資産減価償却率該当値テキスト">
          <a:extLst>
            <a:ext uri="{FF2B5EF4-FFF2-40B4-BE49-F238E27FC236}">
              <a16:creationId xmlns:a16="http://schemas.microsoft.com/office/drawing/2014/main" id="{7FD04E33-16D9-4E03-8934-FAA34E86F965}"/>
            </a:ext>
          </a:extLst>
        </xdr:cNvPr>
        <xdr:cNvSpPr txBox="1"/>
      </xdr:nvSpPr>
      <xdr:spPr>
        <a:xfrm>
          <a:off x="4813300" y="57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81" name="楕円 80">
          <a:extLst>
            <a:ext uri="{FF2B5EF4-FFF2-40B4-BE49-F238E27FC236}">
              <a16:creationId xmlns:a16="http://schemas.microsoft.com/office/drawing/2014/main" id="{AAA81CB8-8236-4673-9A0E-83BBF78C4AB3}"/>
            </a:ext>
          </a:extLst>
        </xdr:cNvPr>
        <xdr:cNvSpPr/>
      </xdr:nvSpPr>
      <xdr:spPr>
        <a:xfrm>
          <a:off x="4000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50906</xdr:rowOff>
    </xdr:from>
    <xdr:to>
      <xdr:col>23</xdr:col>
      <xdr:colOff>85725</xdr:colOff>
      <xdr:row>30</xdr:row>
      <xdr:rowOff>77893</xdr:rowOff>
    </xdr:to>
    <xdr:cxnSp macro="">
      <xdr:nvCxnSpPr>
        <xdr:cNvPr id="82" name="直線コネクタ 81">
          <a:extLst>
            <a:ext uri="{FF2B5EF4-FFF2-40B4-BE49-F238E27FC236}">
              <a16:creationId xmlns:a16="http://schemas.microsoft.com/office/drawing/2014/main" id="{29C8F087-6543-4676-84B5-B4BAFCBC4341}"/>
            </a:ext>
          </a:extLst>
        </xdr:cNvPr>
        <xdr:cNvCxnSpPr/>
      </xdr:nvCxnSpPr>
      <xdr:spPr>
        <a:xfrm flipV="1">
          <a:off x="4051300" y="5965931"/>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3" name="楕円 82">
          <a:extLst>
            <a:ext uri="{FF2B5EF4-FFF2-40B4-BE49-F238E27FC236}">
              <a16:creationId xmlns:a16="http://schemas.microsoft.com/office/drawing/2014/main" id="{5C9089F0-B432-474E-A0A8-33A7B7D71709}"/>
            </a:ext>
          </a:extLst>
        </xdr:cNvPr>
        <xdr:cNvSpPr/>
      </xdr:nvSpPr>
      <xdr:spPr>
        <a:xfrm>
          <a:off x="323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31</xdr:row>
      <xdr:rowOff>43180</xdr:rowOff>
    </xdr:to>
    <xdr:cxnSp macro="">
      <xdr:nvCxnSpPr>
        <xdr:cNvPr id="84" name="直線コネクタ 83">
          <a:extLst>
            <a:ext uri="{FF2B5EF4-FFF2-40B4-BE49-F238E27FC236}">
              <a16:creationId xmlns:a16="http://schemas.microsoft.com/office/drawing/2014/main" id="{9A7D60D6-207C-4193-9955-DF933347B74C}"/>
            </a:ext>
          </a:extLst>
        </xdr:cNvPr>
        <xdr:cNvCxnSpPr/>
      </xdr:nvCxnSpPr>
      <xdr:spPr>
        <a:xfrm flipV="1">
          <a:off x="3289300" y="5992918"/>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5" name="楕円 84">
          <a:extLst>
            <a:ext uri="{FF2B5EF4-FFF2-40B4-BE49-F238E27FC236}">
              <a16:creationId xmlns:a16="http://schemas.microsoft.com/office/drawing/2014/main" id="{9E35AB72-B4AD-40C3-BA38-B4C72CFBD6D7}"/>
            </a:ext>
          </a:extLst>
        </xdr:cNvPr>
        <xdr:cNvSpPr/>
      </xdr:nvSpPr>
      <xdr:spPr>
        <a:xfrm>
          <a:off x="2476500" y="6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43180</xdr:rowOff>
    </xdr:from>
    <xdr:to>
      <xdr:col>15</xdr:col>
      <xdr:colOff>136525</xdr:colOff>
      <xdr:row>31</xdr:row>
      <xdr:rowOff>73766</xdr:rowOff>
    </xdr:to>
    <xdr:cxnSp macro="">
      <xdr:nvCxnSpPr>
        <xdr:cNvPr id="86" name="直線コネクタ 85">
          <a:extLst>
            <a:ext uri="{FF2B5EF4-FFF2-40B4-BE49-F238E27FC236}">
              <a16:creationId xmlns:a16="http://schemas.microsoft.com/office/drawing/2014/main" id="{5355A5A2-EA2D-42F8-84A3-518BAF2C9F19}"/>
            </a:ext>
          </a:extLst>
        </xdr:cNvPr>
        <xdr:cNvCxnSpPr/>
      </xdr:nvCxnSpPr>
      <xdr:spPr>
        <a:xfrm flipV="1">
          <a:off x="2527300" y="612965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87" name="n_1aveValue有形固定資産減価償却率">
          <a:extLst>
            <a:ext uri="{FF2B5EF4-FFF2-40B4-BE49-F238E27FC236}">
              <a16:creationId xmlns:a16="http://schemas.microsoft.com/office/drawing/2014/main" id="{660F3AE0-7AD5-4A28-A162-77DD3B72201C}"/>
            </a:ext>
          </a:extLst>
        </xdr:cNvPr>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a:extLst>
            <a:ext uri="{FF2B5EF4-FFF2-40B4-BE49-F238E27FC236}">
              <a16:creationId xmlns:a16="http://schemas.microsoft.com/office/drawing/2014/main" id="{44F84B69-1336-423E-8154-A65207021EB1}"/>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9" name="n_3aveValue有形固定資産減価償却率">
          <a:extLst>
            <a:ext uri="{FF2B5EF4-FFF2-40B4-BE49-F238E27FC236}">
              <a16:creationId xmlns:a16="http://schemas.microsoft.com/office/drawing/2014/main" id="{E97AF4C2-54C6-4A43-B509-E6C731A9D1AF}"/>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90" name="n_1mainValue有形固定資産減価償却率">
          <a:extLst>
            <a:ext uri="{FF2B5EF4-FFF2-40B4-BE49-F238E27FC236}">
              <a16:creationId xmlns:a16="http://schemas.microsoft.com/office/drawing/2014/main" id="{D6FDF537-4BF1-43D2-B628-AB927D13858D}"/>
            </a:ext>
          </a:extLst>
        </xdr:cNvPr>
        <xdr:cNvSpPr txBox="1"/>
      </xdr:nvSpPr>
      <xdr:spPr>
        <a:xfrm>
          <a:off x="38360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1" name="n_2mainValue有形固定資産減価償却率">
          <a:extLst>
            <a:ext uri="{FF2B5EF4-FFF2-40B4-BE49-F238E27FC236}">
              <a16:creationId xmlns:a16="http://schemas.microsoft.com/office/drawing/2014/main" id="{EBFB95D0-CB7A-4805-9306-61ADB9AB008C}"/>
            </a:ext>
          </a:extLst>
        </xdr:cNvPr>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92" name="n_3mainValue有形固定資産減価償却率">
          <a:extLst>
            <a:ext uri="{FF2B5EF4-FFF2-40B4-BE49-F238E27FC236}">
              <a16:creationId xmlns:a16="http://schemas.microsoft.com/office/drawing/2014/main" id="{9AD9DEB3-EEBF-4DC5-9DF6-6538BC676B45}"/>
            </a:ext>
          </a:extLst>
        </xdr:cNvPr>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22AAECF4-4605-423A-A741-8E800C8487C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ADE3ED37-60A0-43A5-9E7E-4DE1BE75813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A52F0824-E25B-4DAD-89F3-E8F33907331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ABE97C3C-225B-48F4-9BDE-176D3DC53C8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70B982A7-8184-4139-AD9C-EB5DC57FE61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42599013-7274-44E2-8F97-A96173D122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53BBB73-5580-41B3-BBD0-ED4F340D48B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E1B87F78-8EE2-454C-A7DD-E0A8B7E42B8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2BBFF23A-7644-4342-B48C-4152F92C1D1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36D62B3-5928-4E76-9132-E9312F12C3A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7ACB2BF5-AB7D-4815-8882-C6CD53CBCF4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65A69031-4B55-4632-9806-AB996FEDF06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CAEF4994-94DA-4935-A0EC-908AD937EC9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は類似団体とほぼ同水準となっており、今後も毎年度の元利償還額との均衡を踏まえて、地方債の新規発行を抑制していく。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6A8BC00E-09C7-4ACA-8B84-EB63D2CFEA6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1BD5D4A7-476E-420C-ACF5-6207EADD9D6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3EB871CD-6883-4CE4-AFEC-EFD1E8DD8C1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0EAE6004-5D48-4556-B226-4E1EF2AEFB3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83A852F7-ECB8-4091-9D50-6F26E263BFF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50BD2B66-9D0B-4FFB-A2B9-BEE5B6229D9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3CFC5D3C-22AD-4E73-9EA5-0FD362347CA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C9280230-329E-409E-BC17-A2214327922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1FE057E4-2747-4370-8C45-D87332DA681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B8924AE7-AFDA-4132-8C53-FEB818FAA02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4D5A91DF-C7DF-46DE-8388-57CA51EF3E1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A66BE90E-64D7-4EFC-B24B-E4BBCE66924F}"/>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7BE62DBA-3808-4948-B643-C5DF2AA9F8B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64068768-067F-46A8-99B1-0BCC971B984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73F55922-0E98-4022-A77C-0F9B9517CFC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9B2ABEEA-6691-434E-A2B9-73E81F1E34EB}"/>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FD81F200-699F-42D7-B6C3-02319AEA344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ECADC690-8271-4F3E-87E3-14ECFAA36E3E}"/>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a:extLst>
            <a:ext uri="{FF2B5EF4-FFF2-40B4-BE49-F238E27FC236}">
              <a16:creationId xmlns:a16="http://schemas.microsoft.com/office/drawing/2014/main" id="{3200871A-9673-46E6-AEC5-5C0E808277ED}"/>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a:extLst>
            <a:ext uri="{FF2B5EF4-FFF2-40B4-BE49-F238E27FC236}">
              <a16:creationId xmlns:a16="http://schemas.microsoft.com/office/drawing/2014/main" id="{A62BA606-5D55-462A-AE48-25FD68035711}"/>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a:extLst>
            <a:ext uri="{FF2B5EF4-FFF2-40B4-BE49-F238E27FC236}">
              <a16:creationId xmlns:a16="http://schemas.microsoft.com/office/drawing/2014/main" id="{AF558E4F-F211-4796-B243-420C9EAC56B4}"/>
            </a:ext>
          </a:extLst>
        </xdr:cNvPr>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a:extLst>
            <a:ext uri="{FF2B5EF4-FFF2-40B4-BE49-F238E27FC236}">
              <a16:creationId xmlns:a16="http://schemas.microsoft.com/office/drawing/2014/main" id="{572E9D5F-1BFA-415D-BF63-0B7551EBE68C}"/>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a:extLst>
            <a:ext uri="{FF2B5EF4-FFF2-40B4-BE49-F238E27FC236}">
              <a16:creationId xmlns:a16="http://schemas.microsoft.com/office/drawing/2014/main" id="{11220FC8-757C-42EB-9CF4-340705E6E477}"/>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CE03AF-2885-43F9-9150-2B171549C73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C30A2902-1D4F-4241-87D1-E252C10F795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2AEA7B6-58E1-438B-9DBB-3318405865C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B989C40-6237-4D46-877B-72D96D4081A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323A8FE-078F-42A6-A857-5F9D0CF1BB8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52952</xdr:rowOff>
    </xdr:from>
    <xdr:to>
      <xdr:col>76</xdr:col>
      <xdr:colOff>73025</xdr:colOff>
      <xdr:row>31</xdr:row>
      <xdr:rowOff>154552</xdr:rowOff>
    </xdr:to>
    <xdr:sp macro="" textlink="">
      <xdr:nvSpPr>
        <xdr:cNvPr id="134" name="楕円 133">
          <a:extLst>
            <a:ext uri="{FF2B5EF4-FFF2-40B4-BE49-F238E27FC236}">
              <a16:creationId xmlns:a16="http://schemas.microsoft.com/office/drawing/2014/main" id="{EC26A991-1286-41B9-8907-92E4CA552565}"/>
            </a:ext>
          </a:extLst>
        </xdr:cNvPr>
        <xdr:cNvSpPr/>
      </xdr:nvSpPr>
      <xdr:spPr>
        <a:xfrm>
          <a:off x="14744700" y="61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75829</xdr:rowOff>
    </xdr:from>
    <xdr:ext cx="469744" cy="259045"/>
    <xdr:sp macro="" textlink="">
      <xdr:nvSpPr>
        <xdr:cNvPr id="135" name="債務償還比率該当値テキスト">
          <a:extLst>
            <a:ext uri="{FF2B5EF4-FFF2-40B4-BE49-F238E27FC236}">
              <a16:creationId xmlns:a16="http://schemas.microsoft.com/office/drawing/2014/main" id="{84B7C0CC-D7B6-4EEF-B7FD-B5997F221497}"/>
            </a:ext>
          </a:extLst>
        </xdr:cNvPr>
        <xdr:cNvSpPr txBox="1"/>
      </xdr:nvSpPr>
      <xdr:spPr>
        <a:xfrm>
          <a:off x="14846300" y="599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93853</xdr:rowOff>
    </xdr:from>
    <xdr:to>
      <xdr:col>72</xdr:col>
      <xdr:colOff>123825</xdr:colOff>
      <xdr:row>32</xdr:row>
      <xdr:rowOff>24003</xdr:rowOff>
    </xdr:to>
    <xdr:sp macro="" textlink="">
      <xdr:nvSpPr>
        <xdr:cNvPr id="136" name="楕円 135">
          <a:extLst>
            <a:ext uri="{FF2B5EF4-FFF2-40B4-BE49-F238E27FC236}">
              <a16:creationId xmlns:a16="http://schemas.microsoft.com/office/drawing/2014/main" id="{8D10CA83-474E-471A-994D-8D3C8DCD9F43}"/>
            </a:ext>
          </a:extLst>
        </xdr:cNvPr>
        <xdr:cNvSpPr/>
      </xdr:nvSpPr>
      <xdr:spPr>
        <a:xfrm>
          <a:off x="14033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103752</xdr:rowOff>
    </xdr:from>
    <xdr:to>
      <xdr:col>76</xdr:col>
      <xdr:colOff>22225</xdr:colOff>
      <xdr:row>31</xdr:row>
      <xdr:rowOff>144653</xdr:rowOff>
    </xdr:to>
    <xdr:cxnSp macro="">
      <xdr:nvCxnSpPr>
        <xdr:cNvPr id="137" name="直線コネクタ 136">
          <a:extLst>
            <a:ext uri="{FF2B5EF4-FFF2-40B4-BE49-F238E27FC236}">
              <a16:creationId xmlns:a16="http://schemas.microsoft.com/office/drawing/2014/main" id="{50E36ACD-E37A-42B1-B331-797C2E71CFE7}"/>
            </a:ext>
          </a:extLst>
        </xdr:cNvPr>
        <xdr:cNvCxnSpPr/>
      </xdr:nvCxnSpPr>
      <xdr:spPr>
        <a:xfrm flipV="1">
          <a:off x="14084300" y="6190227"/>
          <a:ext cx="7112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38" name="n_1aveValue債務償還比率">
          <a:extLst>
            <a:ext uri="{FF2B5EF4-FFF2-40B4-BE49-F238E27FC236}">
              <a16:creationId xmlns:a16="http://schemas.microsoft.com/office/drawing/2014/main" id="{977A7688-2C57-42B7-B8A0-CA4D8E1392AA}"/>
            </a:ext>
          </a:extLst>
        </xdr:cNvPr>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15130</xdr:rowOff>
    </xdr:from>
    <xdr:ext cx="469744" cy="259045"/>
    <xdr:sp macro="" textlink="">
      <xdr:nvSpPr>
        <xdr:cNvPr id="139" name="n_1mainValue債務償還比率">
          <a:extLst>
            <a:ext uri="{FF2B5EF4-FFF2-40B4-BE49-F238E27FC236}">
              <a16:creationId xmlns:a16="http://schemas.microsoft.com/office/drawing/2014/main" id="{583C48B5-3585-45AD-AB0F-9D406E3E55E4}"/>
            </a:ext>
          </a:extLst>
        </xdr:cNvPr>
        <xdr:cNvSpPr txBox="1"/>
      </xdr:nvSpPr>
      <xdr:spPr>
        <a:xfrm>
          <a:off x="13836727"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E9EFD224-4A68-4D66-9684-C4AFBAA9726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F95BE577-B632-461B-A59A-0BD82FA8A60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541AE356-8886-473F-B1BB-4520B24A7C4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375D3A32-C975-4165-BF6D-82DCF45F42A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959BC6E8-BB98-4BC6-A421-7F4BB9B3FC8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68CF4F29-CAD2-461E-A330-0240364EC88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58E1CA-B350-4910-985B-C9AA6F46D1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627434-5F31-4663-82B5-3331048025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8DF44D-4B5F-451C-ADE1-7E01A6185F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43C191-5E13-444F-B4DE-7AB6487BAD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03AFBE-563D-4633-B15C-99915F26E8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D74BDF-9FCB-416C-BEA7-152A41F521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F15C67-28B3-4CD3-93B1-4A4AD9E986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533E3B-7048-4174-A99B-F6C9D59907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ED1771-63AF-4096-9B49-0CD040B128C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F9C1D2-6ABB-440F-9D14-B8803FF427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5,493
5,363
310.76
5,192,825
5,072,024
120,801
3,002,842
4,749,840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0638B1-C90B-4E2D-9FF1-0B464C8C76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DC5E6A-8B08-42EE-9AA9-E008359447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7475C2-03A0-404A-96F1-E98BED5D3C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3E6BFA-5DCC-4574-83FE-F4A0F4F5DA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77F9A0-BD5C-4990-8F00-E778DD1EA3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1BC8315-B12D-4A34-AA75-3AD2977C3E9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B0E398-0DB5-4A51-87CC-296F8E789B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3599C0-EEF1-450A-97B5-EB4B3A5CD4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0E486B-A96E-4F3E-9C0E-2883BDCF30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6F0275-FAE7-46A6-ACE0-C8F1EC7EA6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C7DE85-1542-4FDE-9491-56FAE4C8F6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435D0B-86D4-4BA7-A867-AC2BDDB6280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5CB5C3-D37C-4ABA-80F6-CEA9279C277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5AB584-C116-447F-A389-BACDCACD61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3AD88A-5FCE-4973-8EFE-8CB0EFDDC5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2DFB09-F3BD-4ED5-8917-B747B3CEF1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2AE7AB-A2A7-4856-A8D5-9AF5170412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B3A95D1-BF44-494C-84E9-E8B97627FF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620D1A-0A90-4E09-B7E3-16E04236CB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1B4E9AB-7D70-4460-BEDE-B4EA01B1E68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3717406-7638-46FF-AA23-CBABDCA198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7490904-03E3-45D8-BC39-24C532E683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E1D073C-A6AA-400D-93D9-67B0823FCE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4F072CB-111F-4DE2-BAB4-C104542950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C6BD917-E0CB-40FF-9172-64C5B9D509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C4A3E4B-CBD0-4BD0-AFC9-FD4B6191C5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38BB04E-7046-48A3-8AFF-17E05F4B04B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B73A565-A625-4184-9DA4-05467983C9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07C8C7D-60D5-4B12-B6A8-3D3F8AA0E3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D8CC27E-7ABD-45C5-8A6B-138BEC5FB56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97D71CF-4276-4751-BDFE-CB2B1528BA18}"/>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2EBF23B-AF85-41D6-9405-F1D097C7DAB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D0F17F4-78ED-45E0-BB98-B7C0A5AE91F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BE83747-F80A-4465-B99D-4C2008C6B95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F3B912B-D923-4244-BDB2-062AA9CAF39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3698998-A215-4788-A958-CF74D111CA8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A50AAD6-1442-4EF2-B1A6-331BBC10DB1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4F84BAC-AF48-4815-930E-83C0CEACBB1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9BD76D85-456A-495A-BD38-3EF72FF4EFD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6AFA9CB-3EEA-47A2-941F-E4F179ED30C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802C210-5E5C-4C09-80C9-467261A699F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A388409-83D2-4EDB-BDB2-ACA3FAAF24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5D82FA7-C66A-405E-8E48-CBAFF027333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557144E-2941-4C3D-B7CD-8194E69C2B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CC45AE9F-EB7A-4F4D-98BF-8204EAC98DBB}"/>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D3FF0C89-2311-46C2-9BA3-F310ACB43AF3}"/>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9DF44FD7-DAF1-4045-BB80-61580EE34291}"/>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C579BED-4232-4917-841E-928D8559DD29}"/>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5D78CAED-400F-4C6E-A9CF-9487E691D9C0}"/>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id="{BFC18F2B-CF74-4D79-A001-B27D344A7CF4}"/>
            </a:ext>
          </a:extLst>
        </xdr:cNvPr>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FF9CBDB8-2CD9-43CA-A8E3-F7F5CC9F558E}"/>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8A19416E-7AAF-487F-BBE6-D5CFF873D353}"/>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C582CA7F-072E-4E92-AD5D-CDF9C7BC7663}"/>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05395DF7-5884-4A2C-8285-23EF46003075}"/>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77F7585-2965-4ECA-ADD4-894DE11822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D6C2283-A378-408B-980B-7DAF65A61B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8682EF9-58BD-4AAC-BCCD-394C9D4E15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FDFCA7-A499-4EA7-B130-5C2D837608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BC71A0-4FB7-40C1-8990-A6CDB30AD3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1" name="楕円 70">
          <a:extLst>
            <a:ext uri="{FF2B5EF4-FFF2-40B4-BE49-F238E27FC236}">
              <a16:creationId xmlns:a16="http://schemas.microsoft.com/office/drawing/2014/main" id="{981C8103-9272-4517-84FC-4EE9F7203400}"/>
            </a:ext>
          </a:extLst>
        </xdr:cNvPr>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57167</xdr:rowOff>
    </xdr:from>
    <xdr:ext cx="405111" cy="259045"/>
    <xdr:sp macro="" textlink="">
      <xdr:nvSpPr>
        <xdr:cNvPr id="72" name="【道路】&#10;有形固定資産減価償却率該当値テキスト">
          <a:extLst>
            <a:ext uri="{FF2B5EF4-FFF2-40B4-BE49-F238E27FC236}">
              <a16:creationId xmlns:a16="http://schemas.microsoft.com/office/drawing/2014/main" id="{AC0EB9CF-8CE4-4633-A970-1487D47C4B9F}"/>
            </a:ext>
          </a:extLst>
        </xdr:cNvPr>
        <xdr:cNvSpPr txBox="1"/>
      </xdr:nvSpPr>
      <xdr:spPr>
        <a:xfrm>
          <a:off x="467360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3" name="楕円 72">
          <a:extLst>
            <a:ext uri="{FF2B5EF4-FFF2-40B4-BE49-F238E27FC236}">
              <a16:creationId xmlns:a16="http://schemas.microsoft.com/office/drawing/2014/main" id="{FF88747B-96E1-44E8-B3CF-ABE183F0DECB}"/>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163830</xdr:rowOff>
    </xdr:to>
    <xdr:cxnSp macro="">
      <xdr:nvCxnSpPr>
        <xdr:cNvPr id="74" name="直線コネクタ 73">
          <a:extLst>
            <a:ext uri="{FF2B5EF4-FFF2-40B4-BE49-F238E27FC236}">
              <a16:creationId xmlns:a16="http://schemas.microsoft.com/office/drawing/2014/main" id="{B5C1C7D0-E972-4611-909D-3A3A0A147941}"/>
            </a:ext>
          </a:extLst>
        </xdr:cNvPr>
        <xdr:cNvCxnSpPr/>
      </xdr:nvCxnSpPr>
      <xdr:spPr>
        <a:xfrm flipV="1">
          <a:off x="3797300" y="64731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5" name="楕円 74">
          <a:extLst>
            <a:ext uri="{FF2B5EF4-FFF2-40B4-BE49-F238E27FC236}">
              <a16:creationId xmlns:a16="http://schemas.microsoft.com/office/drawing/2014/main" id="{6954D045-181A-4CB3-B79C-A7F2AC382A94}"/>
            </a:ext>
          </a:extLst>
        </xdr:cNvPr>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30480</xdr:rowOff>
    </xdr:to>
    <xdr:cxnSp macro="">
      <xdr:nvCxnSpPr>
        <xdr:cNvPr id="76" name="直線コネクタ 75">
          <a:extLst>
            <a:ext uri="{FF2B5EF4-FFF2-40B4-BE49-F238E27FC236}">
              <a16:creationId xmlns:a16="http://schemas.microsoft.com/office/drawing/2014/main" id="{2469DB70-8CB7-47E7-84CE-CAD0671A4223}"/>
            </a:ext>
          </a:extLst>
        </xdr:cNvPr>
        <xdr:cNvCxnSpPr/>
      </xdr:nvCxnSpPr>
      <xdr:spPr>
        <a:xfrm flipV="1">
          <a:off x="2908300" y="650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19685</xdr:rowOff>
    </xdr:from>
    <xdr:to>
      <xdr:col>10</xdr:col>
      <xdr:colOff>165100</xdr:colOff>
      <xdr:row>38</xdr:row>
      <xdr:rowOff>121285</xdr:rowOff>
    </xdr:to>
    <xdr:sp macro="" textlink="">
      <xdr:nvSpPr>
        <xdr:cNvPr id="77" name="楕円 76">
          <a:extLst>
            <a:ext uri="{FF2B5EF4-FFF2-40B4-BE49-F238E27FC236}">
              <a16:creationId xmlns:a16="http://schemas.microsoft.com/office/drawing/2014/main" id="{5B5CEFBD-D331-4C20-944F-B22EF35A1BE7}"/>
            </a:ext>
          </a:extLst>
        </xdr:cNvPr>
        <xdr:cNvSpPr/>
      </xdr:nvSpPr>
      <xdr:spPr>
        <a:xfrm>
          <a:off x="1968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70485</xdr:rowOff>
    </xdr:to>
    <xdr:cxnSp macro="">
      <xdr:nvCxnSpPr>
        <xdr:cNvPr id="78" name="直線コネクタ 77">
          <a:extLst>
            <a:ext uri="{FF2B5EF4-FFF2-40B4-BE49-F238E27FC236}">
              <a16:creationId xmlns:a16="http://schemas.microsoft.com/office/drawing/2014/main" id="{E386D76C-B7F5-4D2F-8FAB-46CF4A5A59DB}"/>
            </a:ext>
          </a:extLst>
        </xdr:cNvPr>
        <xdr:cNvCxnSpPr/>
      </xdr:nvCxnSpPr>
      <xdr:spPr>
        <a:xfrm flipV="1">
          <a:off x="2019300" y="65455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a:extLst>
            <a:ext uri="{FF2B5EF4-FFF2-40B4-BE49-F238E27FC236}">
              <a16:creationId xmlns:a16="http://schemas.microsoft.com/office/drawing/2014/main" id="{8718F4E9-C4CE-4860-A276-F63F0F3E04A3}"/>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a:extLst>
            <a:ext uri="{FF2B5EF4-FFF2-40B4-BE49-F238E27FC236}">
              <a16:creationId xmlns:a16="http://schemas.microsoft.com/office/drawing/2014/main" id="{7AE5B290-638A-4E1D-96B9-DB1A24C84936}"/>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a:extLst>
            <a:ext uri="{FF2B5EF4-FFF2-40B4-BE49-F238E27FC236}">
              <a16:creationId xmlns:a16="http://schemas.microsoft.com/office/drawing/2014/main" id="{CD77E8EF-DFA9-4BAC-994A-2ABD87F33701}"/>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34307</xdr:rowOff>
    </xdr:from>
    <xdr:ext cx="405111" cy="259045"/>
    <xdr:sp macro="" textlink="">
      <xdr:nvSpPr>
        <xdr:cNvPr id="82" name="n_1mainValue【道路】&#10;有形固定資産減価償却率">
          <a:extLst>
            <a:ext uri="{FF2B5EF4-FFF2-40B4-BE49-F238E27FC236}">
              <a16:creationId xmlns:a16="http://schemas.microsoft.com/office/drawing/2014/main" id="{D61C6694-5909-4017-B6FF-CC7E860B1AFD}"/>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3" name="n_2mainValue【道路】&#10;有形固定資産減価償却率">
          <a:extLst>
            <a:ext uri="{FF2B5EF4-FFF2-40B4-BE49-F238E27FC236}">
              <a16:creationId xmlns:a16="http://schemas.microsoft.com/office/drawing/2014/main" id="{ECF5A3BF-E0A9-4FC0-96F8-0CE1F18CE648}"/>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112412</xdr:rowOff>
    </xdr:from>
    <xdr:ext cx="405111" cy="259045"/>
    <xdr:sp macro="" textlink="">
      <xdr:nvSpPr>
        <xdr:cNvPr id="84" name="n_3mainValue【道路】&#10;有形固定資産減価償却率">
          <a:extLst>
            <a:ext uri="{FF2B5EF4-FFF2-40B4-BE49-F238E27FC236}">
              <a16:creationId xmlns:a16="http://schemas.microsoft.com/office/drawing/2014/main" id="{187FF285-FF2A-408E-ABB1-3CE02BFBDA99}"/>
            </a:ext>
          </a:extLst>
        </xdr:cNvPr>
        <xdr:cNvSpPr txBox="1"/>
      </xdr:nvSpPr>
      <xdr:spPr>
        <a:xfrm>
          <a:off x="1816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86D8063-0BD1-4307-BD11-3ED722314DE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CC0217E-73E3-4404-84D6-59715F17059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990AE370-14A1-4A8B-A8EE-F8598456AC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5A35FFB8-AC69-4D0C-B974-21C9BECC54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80C89DD-3F14-407F-9F97-F86E840FEF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72BA167-4281-47AD-BAC5-33CF9AE1F6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F97990A-C6FC-448D-8087-4F2E564872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D4B7C387-261B-4A8D-B17B-0B76F06B64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F342E94-B674-4ED6-868A-DEF2F2A9DCD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D30A389-B1E2-446A-9A13-499BD260B3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6FFBD94B-E780-4644-B4A6-2625751FE2E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5CAB622D-CCB1-4F69-95D4-D1B1BA89196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3FF59715-07BA-4B3F-946B-48340E2B909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id="{3483813D-D43F-47DB-BC6A-6298982CAC27}"/>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B41DED45-8EBD-4312-9289-9C828530837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id="{5B0CB17E-4474-494E-A14B-724BBE39152D}"/>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C87B8E3C-7391-4924-96E3-C38CAB3910B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id="{93D611EB-A89D-4A88-9A4E-C36EF59656B6}"/>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4F388A0A-F46B-49C2-8FDE-70FCF3005B0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F9543DAB-4349-441E-90E6-8EEC7A2470F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5F9F552-A3CD-4055-BEA0-E612CC4DA19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id="{151BC549-312A-42A2-A013-5CE3D50A02DD}"/>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CAC45979-0B90-40FD-B005-C0F74C61753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a16="http://schemas.microsoft.com/office/drawing/2014/main" id="{AFD39A92-11AD-4312-89AD-08935EA881FB}"/>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a16="http://schemas.microsoft.com/office/drawing/2014/main" id="{DDEFA02E-3747-453F-B7DB-4A74D9FB1601}"/>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a16="http://schemas.microsoft.com/office/drawing/2014/main" id="{F0012520-BE41-42C3-B88E-36B22DCECEE6}"/>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a16="http://schemas.microsoft.com/office/drawing/2014/main" id="{71247223-FCDC-4C6D-B616-C0B2BCABC102}"/>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a16="http://schemas.microsoft.com/office/drawing/2014/main" id="{55D49970-0A1B-4649-8F16-646ABB858B8D}"/>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a16="http://schemas.microsoft.com/office/drawing/2014/main" id="{8E13026B-A3E7-4026-B4D8-4EC9666F9FDD}"/>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a16="http://schemas.microsoft.com/office/drawing/2014/main" id="{B3BD5DA9-5632-4DFB-960C-39D716E36A39}"/>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a16="http://schemas.microsoft.com/office/drawing/2014/main" id="{476012A2-DC7D-4490-A830-4EA251F792DE}"/>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a16="http://schemas.microsoft.com/office/drawing/2014/main" id="{74870D17-6642-41E7-9491-C1DA08528B93}"/>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a16="http://schemas.microsoft.com/office/drawing/2014/main" id="{598ECE51-4908-440C-A203-0A9F63A0C2BF}"/>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0C4C4A0-2DD3-4D88-BFD4-241F407157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DF343FA-8C9E-432F-A2B6-2C2D51AD10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7C9BF55-8C97-4783-83FD-E0B6DB9905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2990D5D-3BCC-4340-9CA5-24F75219A8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B274A65-4182-4121-8ED1-96F940BB68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150487</xdr:rowOff>
    </xdr:from>
    <xdr:to>
      <xdr:col>55</xdr:col>
      <xdr:colOff>50800</xdr:colOff>
      <xdr:row>42</xdr:row>
      <xdr:rowOff>80637</xdr:rowOff>
    </xdr:to>
    <xdr:sp macro="" textlink="">
      <xdr:nvSpPr>
        <xdr:cNvPr id="123" name="楕円 122">
          <a:extLst>
            <a:ext uri="{FF2B5EF4-FFF2-40B4-BE49-F238E27FC236}">
              <a16:creationId xmlns:a16="http://schemas.microsoft.com/office/drawing/2014/main" id="{EC09EF2D-3F6A-41D3-A44F-C605CB9F37C4}"/>
            </a:ext>
          </a:extLst>
        </xdr:cNvPr>
        <xdr:cNvSpPr/>
      </xdr:nvSpPr>
      <xdr:spPr>
        <a:xfrm>
          <a:off x="10426700" y="71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a:extLst>
            <a:ext uri="{FF2B5EF4-FFF2-40B4-BE49-F238E27FC236}">
              <a16:creationId xmlns:a16="http://schemas.microsoft.com/office/drawing/2014/main" id="{7C4801AC-E1C6-4E96-BAF4-93D371AB5F54}"/>
            </a:ext>
          </a:extLst>
        </xdr:cNvPr>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150523</xdr:rowOff>
    </xdr:from>
    <xdr:to>
      <xdr:col>50</xdr:col>
      <xdr:colOff>165100</xdr:colOff>
      <xdr:row>42</xdr:row>
      <xdr:rowOff>80673</xdr:rowOff>
    </xdr:to>
    <xdr:sp macro="" textlink="">
      <xdr:nvSpPr>
        <xdr:cNvPr id="125" name="楕円 124">
          <a:extLst>
            <a:ext uri="{FF2B5EF4-FFF2-40B4-BE49-F238E27FC236}">
              <a16:creationId xmlns:a16="http://schemas.microsoft.com/office/drawing/2014/main" id="{5C1608E9-008C-4DBD-BDB0-7130B0755467}"/>
            </a:ext>
          </a:extLst>
        </xdr:cNvPr>
        <xdr:cNvSpPr/>
      </xdr:nvSpPr>
      <xdr:spPr>
        <a:xfrm>
          <a:off x="9588500" y="71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29837</xdr:rowOff>
    </xdr:from>
    <xdr:to>
      <xdr:col>55</xdr:col>
      <xdr:colOff>0</xdr:colOff>
      <xdr:row>42</xdr:row>
      <xdr:rowOff>29873</xdr:rowOff>
    </xdr:to>
    <xdr:cxnSp macro="">
      <xdr:nvCxnSpPr>
        <xdr:cNvPr id="126" name="直線コネクタ 125">
          <a:extLst>
            <a:ext uri="{FF2B5EF4-FFF2-40B4-BE49-F238E27FC236}">
              <a16:creationId xmlns:a16="http://schemas.microsoft.com/office/drawing/2014/main" id="{E90B6A3F-2C80-4900-B3F5-301F3611C2CD}"/>
            </a:ext>
          </a:extLst>
        </xdr:cNvPr>
        <xdr:cNvCxnSpPr/>
      </xdr:nvCxnSpPr>
      <xdr:spPr>
        <a:xfrm flipV="1">
          <a:off x="9639300" y="7230737"/>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150412</xdr:rowOff>
    </xdr:from>
    <xdr:to>
      <xdr:col>46</xdr:col>
      <xdr:colOff>38100</xdr:colOff>
      <xdr:row>42</xdr:row>
      <xdr:rowOff>80562</xdr:rowOff>
    </xdr:to>
    <xdr:sp macro="" textlink="">
      <xdr:nvSpPr>
        <xdr:cNvPr id="127" name="楕円 126">
          <a:extLst>
            <a:ext uri="{FF2B5EF4-FFF2-40B4-BE49-F238E27FC236}">
              <a16:creationId xmlns:a16="http://schemas.microsoft.com/office/drawing/2014/main" id="{DA6C46F3-E0F3-437D-9460-8C6F99122E8C}"/>
            </a:ext>
          </a:extLst>
        </xdr:cNvPr>
        <xdr:cNvSpPr/>
      </xdr:nvSpPr>
      <xdr:spPr>
        <a:xfrm>
          <a:off x="8699500" y="71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29762</xdr:rowOff>
    </xdr:from>
    <xdr:to>
      <xdr:col>50</xdr:col>
      <xdr:colOff>114300</xdr:colOff>
      <xdr:row>42</xdr:row>
      <xdr:rowOff>29873</xdr:rowOff>
    </xdr:to>
    <xdr:cxnSp macro="">
      <xdr:nvCxnSpPr>
        <xdr:cNvPr id="128" name="直線コネクタ 127">
          <a:extLst>
            <a:ext uri="{FF2B5EF4-FFF2-40B4-BE49-F238E27FC236}">
              <a16:creationId xmlns:a16="http://schemas.microsoft.com/office/drawing/2014/main" id="{A7D44E86-E467-45DD-B0E0-8F43F11DE49A}"/>
            </a:ext>
          </a:extLst>
        </xdr:cNvPr>
        <xdr:cNvCxnSpPr/>
      </xdr:nvCxnSpPr>
      <xdr:spPr>
        <a:xfrm>
          <a:off x="8750300" y="7230662"/>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150721</xdr:rowOff>
    </xdr:from>
    <xdr:to>
      <xdr:col>41</xdr:col>
      <xdr:colOff>101600</xdr:colOff>
      <xdr:row>42</xdr:row>
      <xdr:rowOff>80871</xdr:rowOff>
    </xdr:to>
    <xdr:sp macro="" textlink="">
      <xdr:nvSpPr>
        <xdr:cNvPr id="129" name="楕円 128">
          <a:extLst>
            <a:ext uri="{FF2B5EF4-FFF2-40B4-BE49-F238E27FC236}">
              <a16:creationId xmlns:a16="http://schemas.microsoft.com/office/drawing/2014/main" id="{5272EF98-E5CE-4DFE-BC6F-F21066A67697}"/>
            </a:ext>
          </a:extLst>
        </xdr:cNvPr>
        <xdr:cNvSpPr/>
      </xdr:nvSpPr>
      <xdr:spPr>
        <a:xfrm>
          <a:off x="7810500" y="71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29762</xdr:rowOff>
    </xdr:from>
    <xdr:to>
      <xdr:col>45</xdr:col>
      <xdr:colOff>177800</xdr:colOff>
      <xdr:row>42</xdr:row>
      <xdr:rowOff>30071</xdr:rowOff>
    </xdr:to>
    <xdr:cxnSp macro="">
      <xdr:nvCxnSpPr>
        <xdr:cNvPr id="130" name="直線コネクタ 129">
          <a:extLst>
            <a:ext uri="{FF2B5EF4-FFF2-40B4-BE49-F238E27FC236}">
              <a16:creationId xmlns:a16="http://schemas.microsoft.com/office/drawing/2014/main" id="{DA1FFC66-D1D8-45E6-B8EB-7B2E36B3367F}"/>
            </a:ext>
          </a:extLst>
        </xdr:cNvPr>
        <xdr:cNvCxnSpPr/>
      </xdr:nvCxnSpPr>
      <xdr:spPr>
        <a:xfrm flipV="1">
          <a:off x="7861300" y="7230662"/>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a16="http://schemas.microsoft.com/office/drawing/2014/main" id="{DF2B4519-8D67-4F29-B2B3-8DBF7EDEBE6E}"/>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32" name="n_2aveValue【道路】&#10;一人当たり延長">
          <a:extLst>
            <a:ext uri="{FF2B5EF4-FFF2-40B4-BE49-F238E27FC236}">
              <a16:creationId xmlns:a16="http://schemas.microsoft.com/office/drawing/2014/main" id="{E8B423CC-3ED2-452A-9214-E3117507DB69}"/>
            </a:ext>
          </a:extLst>
        </xdr:cNvPr>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74343</xdr:rowOff>
    </xdr:from>
    <xdr:ext cx="534377" cy="259045"/>
    <xdr:sp macro="" textlink="">
      <xdr:nvSpPr>
        <xdr:cNvPr id="133" name="n_3aveValue【道路】&#10;一人当たり延長">
          <a:extLst>
            <a:ext uri="{FF2B5EF4-FFF2-40B4-BE49-F238E27FC236}">
              <a16:creationId xmlns:a16="http://schemas.microsoft.com/office/drawing/2014/main" id="{3415D235-F111-4C44-BA20-EF7E9585D688}"/>
            </a:ext>
          </a:extLst>
        </xdr:cNvPr>
        <xdr:cNvSpPr txBox="1"/>
      </xdr:nvSpPr>
      <xdr:spPr>
        <a:xfrm>
          <a:off x="7594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71800</xdr:rowOff>
    </xdr:from>
    <xdr:ext cx="534377" cy="259045"/>
    <xdr:sp macro="" textlink="">
      <xdr:nvSpPr>
        <xdr:cNvPr id="134" name="n_1mainValue【道路】&#10;一人当たり延長">
          <a:extLst>
            <a:ext uri="{FF2B5EF4-FFF2-40B4-BE49-F238E27FC236}">
              <a16:creationId xmlns:a16="http://schemas.microsoft.com/office/drawing/2014/main" id="{799AF6B1-FEB3-4A77-AD60-3A2120A499D0}"/>
            </a:ext>
          </a:extLst>
        </xdr:cNvPr>
        <xdr:cNvSpPr txBox="1"/>
      </xdr:nvSpPr>
      <xdr:spPr>
        <a:xfrm>
          <a:off x="9359411" y="727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97089</xdr:rowOff>
    </xdr:from>
    <xdr:ext cx="534377" cy="259045"/>
    <xdr:sp macro="" textlink="">
      <xdr:nvSpPr>
        <xdr:cNvPr id="135" name="n_2mainValue【道路】&#10;一人当たり延長">
          <a:extLst>
            <a:ext uri="{FF2B5EF4-FFF2-40B4-BE49-F238E27FC236}">
              <a16:creationId xmlns:a16="http://schemas.microsoft.com/office/drawing/2014/main" id="{D7963357-A59E-48DD-B6C2-54AA6EFCCF18}"/>
            </a:ext>
          </a:extLst>
        </xdr:cNvPr>
        <xdr:cNvSpPr txBox="1"/>
      </xdr:nvSpPr>
      <xdr:spPr>
        <a:xfrm>
          <a:off x="8483111" y="69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97398</xdr:rowOff>
    </xdr:from>
    <xdr:ext cx="534377" cy="259045"/>
    <xdr:sp macro="" textlink="">
      <xdr:nvSpPr>
        <xdr:cNvPr id="136" name="n_3mainValue【道路】&#10;一人当たり延長">
          <a:extLst>
            <a:ext uri="{FF2B5EF4-FFF2-40B4-BE49-F238E27FC236}">
              <a16:creationId xmlns:a16="http://schemas.microsoft.com/office/drawing/2014/main" id="{CF43505B-2E05-4D8E-B4A4-99D9717B4538}"/>
            </a:ext>
          </a:extLst>
        </xdr:cNvPr>
        <xdr:cNvSpPr txBox="1"/>
      </xdr:nvSpPr>
      <xdr:spPr>
        <a:xfrm>
          <a:off x="7594111" y="69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5945E916-501D-4F37-9E2E-FDAA378E73D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80D2B196-A319-4B9A-9E7C-65B50B36AE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CE8D6003-FF2B-44EB-8433-C4FDD1E5F3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5351966D-830A-4035-BACB-F19C8AF431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B7E4B7B0-4B24-47B0-B3E7-9F3529C299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20B5C804-6633-4D9E-96F4-E4C6C70577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8F0AF1F5-D87C-4660-9F10-97C8E50A2F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AB2AB19A-8724-4C86-8A09-3DAA5322503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86C9ADD-5A3B-4263-8BC6-7171A4ED2C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A908EC5A-DEBD-4A67-A78A-EC9B6B45F6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A605CA63-272B-4E0C-BF9A-DB9340D2462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76D9FABC-B7CF-40AE-9D2D-72F5BFF58D7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361CE709-D19F-4B4D-827E-F44F24EDBB7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5908DA4C-C2F2-438F-B2FF-1C200F8494E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FF36A528-A81F-4723-8EF8-AF10D583DB7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1FBADED3-62F3-425C-906E-1356641CCAF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B8D052B9-A2DD-493A-BA9C-7A18EC38035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C15E0B6E-CC79-40CA-AD5D-18CF670FC19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52B4A15B-3DA5-4469-9D47-465B12DC608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51D9B0E9-5398-40E0-96DD-7870732D526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388D82A9-C82A-4BA1-A67C-F2D3A66557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7D70BCC2-4E24-414C-9119-F8419240280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9C0E7B7B-2DA1-4FED-8CF3-B2EFE6D5A5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6D98CD03-9B75-4343-9C07-06966912642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6BE4C221-E990-473B-970B-0F93C330AB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7D47A1BB-DA23-4775-8142-76304793207F}"/>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60E63E5C-B2F1-4BF3-B4DD-E07C1D56A396}"/>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77CCF749-7AD2-4122-A845-5E2915419F9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679F3754-1230-4448-87EC-AEA254431C44}"/>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a16="http://schemas.microsoft.com/office/drawing/2014/main" id="{D9A7655C-57B4-4AE5-A78C-14740C26C29B}"/>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5A358121-E3A7-4F36-9F8D-7B66824F4287}"/>
            </a:ext>
          </a:extLst>
        </xdr:cNvPr>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a16="http://schemas.microsoft.com/office/drawing/2014/main" id="{1737F4BB-2CD1-42F9-A0FA-99A316CBFD1D}"/>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a16="http://schemas.microsoft.com/office/drawing/2014/main" id="{A3BC6C29-7322-4DF0-95F0-AD84A7B1A974}"/>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4FB6A482-1DF7-4A78-89A3-4CB280C620B5}"/>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a16="http://schemas.microsoft.com/office/drawing/2014/main" id="{F6DE4F3F-2D18-4CC7-AB8F-58EDFA4B9651}"/>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C4A0062-1513-4065-B46A-31B66816CF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1B60811-1169-41EA-BF29-89091BCEA3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E3C3952-ED27-4832-A833-DF73F66743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56598F5-24F2-4C1A-9395-F66865A39F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45B6010-5E5A-4811-856F-6109F319AAB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77" name="楕円 176">
          <a:extLst>
            <a:ext uri="{FF2B5EF4-FFF2-40B4-BE49-F238E27FC236}">
              <a16:creationId xmlns:a16="http://schemas.microsoft.com/office/drawing/2014/main" id="{90970742-8EF4-48BA-9EA0-76976D4EDA55}"/>
            </a:ext>
          </a:extLst>
        </xdr:cNvPr>
        <xdr:cNvSpPr/>
      </xdr:nvSpPr>
      <xdr:spPr>
        <a:xfrm>
          <a:off x="4584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97807</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ED3A8CDC-E01D-4DAF-BD3B-688B24BFEBBA}"/>
            </a:ext>
          </a:extLst>
        </xdr:cNvPr>
        <xdr:cNvSpPr txBox="1"/>
      </xdr:nvSpPr>
      <xdr:spPr>
        <a:xfrm>
          <a:off x="4673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96157</xdr:rowOff>
    </xdr:from>
    <xdr:to>
      <xdr:col>20</xdr:col>
      <xdr:colOff>38100</xdr:colOff>
      <xdr:row>59</xdr:row>
      <xdr:rowOff>26307</xdr:rowOff>
    </xdr:to>
    <xdr:sp macro="" textlink="">
      <xdr:nvSpPr>
        <xdr:cNvPr id="179" name="楕円 178">
          <a:extLst>
            <a:ext uri="{FF2B5EF4-FFF2-40B4-BE49-F238E27FC236}">
              <a16:creationId xmlns:a16="http://schemas.microsoft.com/office/drawing/2014/main" id="{F9BD46AC-FC7C-47B9-931B-FE7CD7C55372}"/>
            </a:ext>
          </a:extLst>
        </xdr:cNvPr>
        <xdr:cNvSpPr/>
      </xdr:nvSpPr>
      <xdr:spPr>
        <a:xfrm>
          <a:off x="3746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58</xdr:row>
      <xdr:rowOff>146957</xdr:rowOff>
    </xdr:to>
    <xdr:cxnSp macro="">
      <xdr:nvCxnSpPr>
        <xdr:cNvPr id="180" name="直線コネクタ 179">
          <a:extLst>
            <a:ext uri="{FF2B5EF4-FFF2-40B4-BE49-F238E27FC236}">
              <a16:creationId xmlns:a16="http://schemas.microsoft.com/office/drawing/2014/main" id="{3989B244-655B-482B-98D5-C11944A367DB}"/>
            </a:ext>
          </a:extLst>
        </xdr:cNvPr>
        <xdr:cNvCxnSpPr/>
      </xdr:nvCxnSpPr>
      <xdr:spPr>
        <a:xfrm flipV="1">
          <a:off x="3797300" y="100698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123916</xdr:rowOff>
    </xdr:from>
    <xdr:to>
      <xdr:col>15</xdr:col>
      <xdr:colOff>101600</xdr:colOff>
      <xdr:row>59</xdr:row>
      <xdr:rowOff>54066</xdr:rowOff>
    </xdr:to>
    <xdr:sp macro="" textlink="">
      <xdr:nvSpPr>
        <xdr:cNvPr id="181" name="楕円 180">
          <a:extLst>
            <a:ext uri="{FF2B5EF4-FFF2-40B4-BE49-F238E27FC236}">
              <a16:creationId xmlns:a16="http://schemas.microsoft.com/office/drawing/2014/main" id="{D1B3B212-8949-4F38-AD73-95E231157685}"/>
            </a:ext>
          </a:extLst>
        </xdr:cNvPr>
        <xdr:cNvSpPr/>
      </xdr:nvSpPr>
      <xdr:spPr>
        <a:xfrm>
          <a:off x="2857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146957</xdr:rowOff>
    </xdr:from>
    <xdr:to>
      <xdr:col>19</xdr:col>
      <xdr:colOff>177800</xdr:colOff>
      <xdr:row>59</xdr:row>
      <xdr:rowOff>3266</xdr:rowOff>
    </xdr:to>
    <xdr:cxnSp macro="">
      <xdr:nvCxnSpPr>
        <xdr:cNvPr id="182" name="直線コネクタ 181">
          <a:extLst>
            <a:ext uri="{FF2B5EF4-FFF2-40B4-BE49-F238E27FC236}">
              <a16:creationId xmlns:a16="http://schemas.microsoft.com/office/drawing/2014/main" id="{C6A4EB33-49AE-43D4-92DD-0FC9498F0ED9}"/>
            </a:ext>
          </a:extLst>
        </xdr:cNvPr>
        <xdr:cNvCxnSpPr/>
      </xdr:nvCxnSpPr>
      <xdr:spPr>
        <a:xfrm flipV="1">
          <a:off x="2908300" y="100910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151674</xdr:rowOff>
    </xdr:from>
    <xdr:to>
      <xdr:col>10</xdr:col>
      <xdr:colOff>165100</xdr:colOff>
      <xdr:row>59</xdr:row>
      <xdr:rowOff>81824</xdr:rowOff>
    </xdr:to>
    <xdr:sp macro="" textlink="">
      <xdr:nvSpPr>
        <xdr:cNvPr id="183" name="楕円 182">
          <a:extLst>
            <a:ext uri="{FF2B5EF4-FFF2-40B4-BE49-F238E27FC236}">
              <a16:creationId xmlns:a16="http://schemas.microsoft.com/office/drawing/2014/main" id="{4DBC68E1-86E3-4845-B84C-A759E9D99A35}"/>
            </a:ext>
          </a:extLst>
        </xdr:cNvPr>
        <xdr:cNvSpPr/>
      </xdr:nvSpPr>
      <xdr:spPr>
        <a:xfrm>
          <a:off x="1968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3266</xdr:rowOff>
    </xdr:from>
    <xdr:to>
      <xdr:col>15</xdr:col>
      <xdr:colOff>50800</xdr:colOff>
      <xdr:row>59</xdr:row>
      <xdr:rowOff>31024</xdr:rowOff>
    </xdr:to>
    <xdr:cxnSp macro="">
      <xdr:nvCxnSpPr>
        <xdr:cNvPr id="184" name="直線コネクタ 183">
          <a:extLst>
            <a:ext uri="{FF2B5EF4-FFF2-40B4-BE49-F238E27FC236}">
              <a16:creationId xmlns:a16="http://schemas.microsoft.com/office/drawing/2014/main" id="{F75D046C-4B1C-411A-AE47-6258C9744D75}"/>
            </a:ext>
          </a:extLst>
        </xdr:cNvPr>
        <xdr:cNvCxnSpPr/>
      </xdr:nvCxnSpPr>
      <xdr:spPr>
        <a:xfrm flipV="1">
          <a:off x="2019300" y="101188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7AEB1A89-997B-442E-BB40-19F39CB477D2}"/>
            </a:ext>
          </a:extLst>
        </xdr:cNvPr>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C2499D96-BD28-4F39-BC1D-777DCDFC699A}"/>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41CA684C-EB03-4D57-955E-D3F8F98F65BD}"/>
            </a:ext>
          </a:extLst>
        </xdr:cNvPr>
        <xdr:cNvSpPr txBox="1"/>
      </xdr:nvSpPr>
      <xdr:spPr>
        <a:xfrm>
          <a:off x="1816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42834</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9A8B720D-ED8A-4560-8DB5-252B1CF40688}"/>
            </a:ext>
          </a:extLst>
        </xdr:cNvPr>
        <xdr:cNvSpPr txBox="1"/>
      </xdr:nvSpPr>
      <xdr:spPr>
        <a:xfrm>
          <a:off x="3582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9BF84B21-152C-4265-AA29-D05A5A113F13}"/>
            </a:ext>
          </a:extLst>
        </xdr:cNvPr>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98351</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ACCE4DD0-9C1F-4D72-97AA-C4022AA09CF7}"/>
            </a:ext>
          </a:extLst>
        </xdr:cNvPr>
        <xdr:cNvSpPr txBox="1"/>
      </xdr:nvSpPr>
      <xdr:spPr>
        <a:xfrm>
          <a:off x="1816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C6FD8D55-AF17-4140-AD5A-C353C65E9E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967EE5B7-8EB2-4A74-A90E-BF7ADB82CC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A05A604E-CD76-4704-8DA3-E9FA1D05EB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69C55C67-3DE4-4FAD-8961-15B3717B946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41BDCC15-F921-4C60-B78A-C15FE52E7D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6321E728-0289-4C0F-8EB0-C1733B118B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19BF915F-426C-48DF-8D0C-7351698D55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4B3E6E17-201A-4B4C-BDD1-E7C61AF4BD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E9A1CC1A-9EC0-48D7-B0FE-FF81BAD312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9C99088F-B34C-4F12-B4DD-4C1F902AF8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1CE586F7-7BD4-4BC3-B4A3-2E8CDF223EF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36987B8F-8934-4E0B-9592-C66DB355550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656EF568-E56A-4E50-AB6D-50024CAE106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2D375E9B-66A8-4213-89B1-81AD97FBF2E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67E8497B-3517-4FE7-9843-D3B370BCA69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A4A5379E-F4F6-45EE-B253-5433198612F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A9C0C9F8-1574-49B5-AD68-795169F35C9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0DDAE4EE-EFB5-4AC2-83F4-499C995DC14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9A595FCB-A397-4DEC-9E4C-2E59504B33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61F0CE28-2CB5-4422-BA07-27E8A0FACCB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13BDA8B5-F5D8-4D33-9D55-2A7AB7196A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a16="http://schemas.microsoft.com/office/drawing/2014/main" id="{9F65D39E-2D7E-4442-88AE-E4CC2ABE1BD3}"/>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29153B80-63FE-4C71-B323-0605D5EA625E}"/>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a16="http://schemas.microsoft.com/office/drawing/2014/main" id="{7E4257E4-5139-4AAD-83C2-862BDD2E5DA7}"/>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C413485C-1900-4748-A37A-E5562079CCB3}"/>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a16="http://schemas.microsoft.com/office/drawing/2014/main" id="{CD399FE6-2312-4C38-8C3C-751F1640EBC0}"/>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9C720909-4AE4-4DD5-B235-108E2D0BEB1D}"/>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a16="http://schemas.microsoft.com/office/drawing/2014/main" id="{E3201BD4-A9A6-471A-B8C7-0DC333594311}"/>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a16="http://schemas.microsoft.com/office/drawing/2014/main" id="{269103B2-68E1-4AE0-9D5E-52192C5A5BBB}"/>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a16="http://schemas.microsoft.com/office/drawing/2014/main" id="{D4A0A8AC-4A4A-4B1E-94E4-8CA01BE739DB}"/>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a16="http://schemas.microsoft.com/office/drawing/2014/main" id="{F6F66F31-24D9-4AA6-B5E8-036313001145}"/>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75B7F3A-BF3E-4619-A9ED-B2DE56F591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BCA353FD-66D1-4A18-87A5-35A3EA957A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F96708C-7F89-4735-A918-461753330DF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2E43EB8-EB89-4B41-9A98-237B8C3E75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AED6144-934C-412D-85F9-F6D8E6AF73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104906</xdr:rowOff>
    </xdr:from>
    <xdr:to>
      <xdr:col>55</xdr:col>
      <xdr:colOff>50800</xdr:colOff>
      <xdr:row>61</xdr:row>
      <xdr:rowOff>35056</xdr:rowOff>
    </xdr:to>
    <xdr:sp macro="" textlink="">
      <xdr:nvSpPr>
        <xdr:cNvPr id="227" name="楕円 226">
          <a:extLst>
            <a:ext uri="{FF2B5EF4-FFF2-40B4-BE49-F238E27FC236}">
              <a16:creationId xmlns:a16="http://schemas.microsoft.com/office/drawing/2014/main" id="{4C932B97-A8C2-4CFC-AF2F-8D8A0FFD9CA7}"/>
            </a:ext>
          </a:extLst>
        </xdr:cNvPr>
        <xdr:cNvSpPr/>
      </xdr:nvSpPr>
      <xdr:spPr>
        <a:xfrm>
          <a:off x="10426700" y="1039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127783</xdr:rowOff>
    </xdr:from>
    <xdr:ext cx="690189" cy="259045"/>
    <xdr:sp macro="" textlink="">
      <xdr:nvSpPr>
        <xdr:cNvPr id="228" name="【橋りょう・トンネル】&#10;一人当たり有形固定資産（償却資産）額該当値テキスト">
          <a:extLst>
            <a:ext uri="{FF2B5EF4-FFF2-40B4-BE49-F238E27FC236}">
              <a16:creationId xmlns:a16="http://schemas.microsoft.com/office/drawing/2014/main" id="{7DD1C86E-16CD-4016-817F-91B9A9A88C87}"/>
            </a:ext>
          </a:extLst>
        </xdr:cNvPr>
        <xdr:cNvSpPr txBox="1"/>
      </xdr:nvSpPr>
      <xdr:spPr>
        <a:xfrm>
          <a:off x="10515600" y="102433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110084</xdr:rowOff>
    </xdr:from>
    <xdr:to>
      <xdr:col>50</xdr:col>
      <xdr:colOff>165100</xdr:colOff>
      <xdr:row>61</xdr:row>
      <xdr:rowOff>40234</xdr:rowOff>
    </xdr:to>
    <xdr:sp macro="" textlink="">
      <xdr:nvSpPr>
        <xdr:cNvPr id="229" name="楕円 228">
          <a:extLst>
            <a:ext uri="{FF2B5EF4-FFF2-40B4-BE49-F238E27FC236}">
              <a16:creationId xmlns:a16="http://schemas.microsoft.com/office/drawing/2014/main" id="{12F50E64-CF8B-4C37-A197-48B5429C081F}"/>
            </a:ext>
          </a:extLst>
        </xdr:cNvPr>
        <xdr:cNvSpPr/>
      </xdr:nvSpPr>
      <xdr:spPr>
        <a:xfrm>
          <a:off x="9588500" y="103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155706</xdr:rowOff>
    </xdr:from>
    <xdr:to>
      <xdr:col>55</xdr:col>
      <xdr:colOff>0</xdr:colOff>
      <xdr:row>60</xdr:row>
      <xdr:rowOff>160884</xdr:rowOff>
    </xdr:to>
    <xdr:cxnSp macro="">
      <xdr:nvCxnSpPr>
        <xdr:cNvPr id="230" name="直線コネクタ 229">
          <a:extLst>
            <a:ext uri="{FF2B5EF4-FFF2-40B4-BE49-F238E27FC236}">
              <a16:creationId xmlns:a16="http://schemas.microsoft.com/office/drawing/2014/main" id="{39D17B53-F1D1-46D8-B055-B0A4F108B32E}"/>
            </a:ext>
          </a:extLst>
        </xdr:cNvPr>
        <xdr:cNvCxnSpPr/>
      </xdr:nvCxnSpPr>
      <xdr:spPr>
        <a:xfrm flipV="1">
          <a:off x="9639300" y="10442706"/>
          <a:ext cx="8382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120162</xdr:rowOff>
    </xdr:from>
    <xdr:to>
      <xdr:col>46</xdr:col>
      <xdr:colOff>38100</xdr:colOff>
      <xdr:row>61</xdr:row>
      <xdr:rowOff>50312</xdr:rowOff>
    </xdr:to>
    <xdr:sp macro="" textlink="">
      <xdr:nvSpPr>
        <xdr:cNvPr id="231" name="楕円 230">
          <a:extLst>
            <a:ext uri="{FF2B5EF4-FFF2-40B4-BE49-F238E27FC236}">
              <a16:creationId xmlns:a16="http://schemas.microsoft.com/office/drawing/2014/main" id="{DED2CEA9-1EBA-46EE-A9F7-2CA30D4280CE}"/>
            </a:ext>
          </a:extLst>
        </xdr:cNvPr>
        <xdr:cNvSpPr/>
      </xdr:nvSpPr>
      <xdr:spPr>
        <a:xfrm>
          <a:off x="8699500" y="104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160884</xdr:rowOff>
    </xdr:from>
    <xdr:to>
      <xdr:col>50</xdr:col>
      <xdr:colOff>114300</xdr:colOff>
      <xdr:row>60</xdr:row>
      <xdr:rowOff>170962</xdr:rowOff>
    </xdr:to>
    <xdr:cxnSp macro="">
      <xdr:nvCxnSpPr>
        <xdr:cNvPr id="232" name="直線コネクタ 231">
          <a:extLst>
            <a:ext uri="{FF2B5EF4-FFF2-40B4-BE49-F238E27FC236}">
              <a16:creationId xmlns:a16="http://schemas.microsoft.com/office/drawing/2014/main" id="{B60343CD-B654-4626-91B7-55A754BCB328}"/>
            </a:ext>
          </a:extLst>
        </xdr:cNvPr>
        <xdr:cNvCxnSpPr/>
      </xdr:nvCxnSpPr>
      <xdr:spPr>
        <a:xfrm flipV="1">
          <a:off x="8750300" y="10447884"/>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145238</xdr:rowOff>
    </xdr:from>
    <xdr:to>
      <xdr:col>41</xdr:col>
      <xdr:colOff>101600</xdr:colOff>
      <xdr:row>61</xdr:row>
      <xdr:rowOff>75388</xdr:rowOff>
    </xdr:to>
    <xdr:sp macro="" textlink="">
      <xdr:nvSpPr>
        <xdr:cNvPr id="233" name="楕円 232">
          <a:extLst>
            <a:ext uri="{FF2B5EF4-FFF2-40B4-BE49-F238E27FC236}">
              <a16:creationId xmlns:a16="http://schemas.microsoft.com/office/drawing/2014/main" id="{13775A91-2B3A-431E-B758-DC45E6D4DC7A}"/>
            </a:ext>
          </a:extLst>
        </xdr:cNvPr>
        <xdr:cNvSpPr/>
      </xdr:nvSpPr>
      <xdr:spPr>
        <a:xfrm>
          <a:off x="7810500" y="104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170962</xdr:rowOff>
    </xdr:from>
    <xdr:to>
      <xdr:col>45</xdr:col>
      <xdr:colOff>177800</xdr:colOff>
      <xdr:row>61</xdr:row>
      <xdr:rowOff>24588</xdr:rowOff>
    </xdr:to>
    <xdr:cxnSp macro="">
      <xdr:nvCxnSpPr>
        <xdr:cNvPr id="234" name="直線コネクタ 233">
          <a:extLst>
            <a:ext uri="{FF2B5EF4-FFF2-40B4-BE49-F238E27FC236}">
              <a16:creationId xmlns:a16="http://schemas.microsoft.com/office/drawing/2014/main" id="{00B4D3E4-6AD7-4E5D-9A72-04CFA498E530}"/>
            </a:ext>
          </a:extLst>
        </xdr:cNvPr>
        <xdr:cNvCxnSpPr/>
      </xdr:nvCxnSpPr>
      <xdr:spPr>
        <a:xfrm flipV="1">
          <a:off x="7861300" y="10457962"/>
          <a:ext cx="889000" cy="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A24DF5C9-7B13-4F29-B398-C6A07327755A}"/>
            </a:ext>
          </a:extLst>
        </xdr:cNvPr>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35A3C023-E00E-419A-88EE-1276C3774854}"/>
            </a:ext>
          </a:extLst>
        </xdr:cNvPr>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DD35150E-E7F8-4C56-A11C-5635DECE7FE6}"/>
            </a:ext>
          </a:extLst>
        </xdr:cNvPr>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56761</xdr:rowOff>
    </xdr:from>
    <xdr:ext cx="690189" cy="259045"/>
    <xdr:sp macro="" textlink="">
      <xdr:nvSpPr>
        <xdr:cNvPr id="238" name="n_1mainValue【橋りょう・トンネル】&#10;一人当たり有形固定資産（償却資産）額">
          <a:extLst>
            <a:ext uri="{FF2B5EF4-FFF2-40B4-BE49-F238E27FC236}">
              <a16:creationId xmlns:a16="http://schemas.microsoft.com/office/drawing/2014/main" id="{9C570CAA-D789-47C8-B543-64C2FD8EE768}"/>
            </a:ext>
          </a:extLst>
        </xdr:cNvPr>
        <xdr:cNvSpPr txBox="1"/>
      </xdr:nvSpPr>
      <xdr:spPr>
        <a:xfrm>
          <a:off x="9281505" y="10172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66839</xdr:rowOff>
    </xdr:from>
    <xdr:ext cx="690189" cy="259045"/>
    <xdr:sp macro="" textlink="">
      <xdr:nvSpPr>
        <xdr:cNvPr id="239" name="n_2mainValue【橋りょう・トンネル】&#10;一人当たり有形固定資産（償却資産）額">
          <a:extLst>
            <a:ext uri="{FF2B5EF4-FFF2-40B4-BE49-F238E27FC236}">
              <a16:creationId xmlns:a16="http://schemas.microsoft.com/office/drawing/2014/main" id="{19E791EF-B228-40D0-9F0F-36C3E5AA5FD2}"/>
            </a:ext>
          </a:extLst>
        </xdr:cNvPr>
        <xdr:cNvSpPr txBox="1"/>
      </xdr:nvSpPr>
      <xdr:spPr>
        <a:xfrm>
          <a:off x="8405205" y="101823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91915</xdr:rowOff>
    </xdr:from>
    <xdr:ext cx="690189" cy="259045"/>
    <xdr:sp macro="" textlink="">
      <xdr:nvSpPr>
        <xdr:cNvPr id="240" name="n_3mainValue【橋りょう・トンネル】&#10;一人当たり有形固定資産（償却資産）額">
          <a:extLst>
            <a:ext uri="{FF2B5EF4-FFF2-40B4-BE49-F238E27FC236}">
              <a16:creationId xmlns:a16="http://schemas.microsoft.com/office/drawing/2014/main" id="{80DBFB55-4A26-4567-9F8C-E81FC729C681}"/>
            </a:ext>
          </a:extLst>
        </xdr:cNvPr>
        <xdr:cNvSpPr txBox="1"/>
      </xdr:nvSpPr>
      <xdr:spPr>
        <a:xfrm>
          <a:off x="7516205" y="10207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6A5521CC-08D7-4CD4-8A04-145E0F6AF61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B0825C52-85B8-4FC2-AB70-7C8DFB8D40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8563BBED-86D0-4413-9D86-B23DF658BF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2717A5F4-C1A7-48D7-B199-70E4DD76C9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8DECDBCE-BC7D-4F7F-A10D-07BCB5586E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5A4DD936-5A4B-4656-AF42-89A0B3F1E8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86AAC152-7148-4361-9CDC-B0A53A01DF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47C17942-EF26-4C46-B7BB-4C9DF3E5DF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3472AD29-EF10-45B3-96EC-B32922986F7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38634DB3-1E23-4285-A603-4A15678FF6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5C178DD1-B428-4BFA-9C17-274CD92665D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5BB2F05F-4892-497F-B1F0-9EFDE69FCBF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493D0301-4825-4D93-97FE-EAF84227881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2FEC5459-70D5-429B-99D7-B77BD8D2438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62586480-C1B7-44A7-81F4-638F2091A6F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C3A2EA67-5A5E-4158-B6A8-70D1ED70C93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4212C60A-50F1-4B80-B660-3E2B6494871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F0156353-A2E4-44BD-9D22-13ED1D04DFA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B20510EF-E30A-4BC8-BF81-39A4DCB276D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ADBAB931-D9B6-4E03-96B7-E7DB21477CE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00B33AEC-7595-4E13-8CEC-BC2F6C47917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F3EDC0CD-E6CD-486C-AFBE-B3FD4FCBE3E6}"/>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82BE4445-9E7B-40BC-A0CD-5CE3E59813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7F3BC506-455D-42D1-A84D-55D8DA55FBF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CC18701C-7FA5-4B84-B3F6-35A13C0C0B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a16="http://schemas.microsoft.com/office/drawing/2014/main" id="{48C6F4D3-F854-434C-92CD-841459220825}"/>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a16="http://schemas.microsoft.com/office/drawing/2014/main" id="{AE2725FC-0FE6-48AD-952E-81B478971557}"/>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a16="http://schemas.microsoft.com/office/drawing/2014/main" id="{0DE1F907-A3E3-4A63-82DD-D144DD408A0C}"/>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0C5BB355-B0F9-4E33-94CB-7B4E5545B93B}"/>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B5F11F9C-F3E7-4F6E-ADD0-067F54DE7FF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21DC56C2-70AD-42E3-94FA-0A9AFC0A88D2}"/>
            </a:ext>
          </a:extLst>
        </xdr:cNvPr>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a16="http://schemas.microsoft.com/office/drawing/2014/main" id="{86A71681-947A-44E5-A849-F16E1E69DCB4}"/>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a16="http://schemas.microsoft.com/office/drawing/2014/main" id="{71C41F86-E74D-4B27-A5B6-7EB6CA330277}"/>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a16="http://schemas.microsoft.com/office/drawing/2014/main" id="{5C09C0A2-7792-4AA0-8CAB-1A3B24A06202}"/>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a16="http://schemas.microsoft.com/office/drawing/2014/main" id="{914FA247-B5D9-4B51-BF88-89691852DADB}"/>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375F614C-ACE9-42E3-9BCD-F42AED0502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AC50B31-DED8-4F62-B3D9-E14B8B5E7A2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4F57E06-D99D-46ED-9946-C77D119459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7857B6F-6E9D-466E-9CE3-B9EC8B43C3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83AE17F-2B06-4514-9C2A-6F5294DB39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81" name="楕円 280">
          <a:extLst>
            <a:ext uri="{FF2B5EF4-FFF2-40B4-BE49-F238E27FC236}">
              <a16:creationId xmlns:a16="http://schemas.microsoft.com/office/drawing/2014/main" id="{DBA335F0-881C-4E30-8E94-5CC72F448C30}"/>
            </a:ext>
          </a:extLst>
        </xdr:cNvPr>
        <xdr:cNvSpPr/>
      </xdr:nvSpPr>
      <xdr:spPr>
        <a:xfrm>
          <a:off x="4584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35940</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53BD1677-0553-45C4-8D56-D671D09AC10C}"/>
            </a:ext>
          </a:extLst>
        </xdr:cNvPr>
        <xdr:cNvSpPr txBox="1"/>
      </xdr:nvSpPr>
      <xdr:spPr>
        <a:xfrm>
          <a:off x="4673600"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85271</xdr:rowOff>
    </xdr:from>
    <xdr:to>
      <xdr:col>20</xdr:col>
      <xdr:colOff>38100</xdr:colOff>
      <xdr:row>82</xdr:row>
      <xdr:rowOff>15421</xdr:rowOff>
    </xdr:to>
    <xdr:sp macro="" textlink="">
      <xdr:nvSpPr>
        <xdr:cNvPr id="283" name="楕円 282">
          <a:extLst>
            <a:ext uri="{FF2B5EF4-FFF2-40B4-BE49-F238E27FC236}">
              <a16:creationId xmlns:a16="http://schemas.microsoft.com/office/drawing/2014/main" id="{C1427B61-3187-4A5E-89FA-53ED38BBA5F6}"/>
            </a:ext>
          </a:extLst>
        </xdr:cNvPr>
        <xdr:cNvSpPr/>
      </xdr:nvSpPr>
      <xdr:spPr>
        <a:xfrm>
          <a:off x="3746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108313</xdr:rowOff>
    </xdr:from>
    <xdr:to>
      <xdr:col>24</xdr:col>
      <xdr:colOff>63500</xdr:colOff>
      <xdr:row>81</xdr:row>
      <xdr:rowOff>136071</xdr:rowOff>
    </xdr:to>
    <xdr:cxnSp macro="">
      <xdr:nvCxnSpPr>
        <xdr:cNvPr id="284" name="直線コネクタ 283">
          <a:extLst>
            <a:ext uri="{FF2B5EF4-FFF2-40B4-BE49-F238E27FC236}">
              <a16:creationId xmlns:a16="http://schemas.microsoft.com/office/drawing/2014/main" id="{C3481EBE-88E4-4545-A7DA-ABAFA8969B4E}"/>
            </a:ext>
          </a:extLst>
        </xdr:cNvPr>
        <xdr:cNvCxnSpPr/>
      </xdr:nvCxnSpPr>
      <xdr:spPr>
        <a:xfrm flipV="1">
          <a:off x="3797300" y="139957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114663</xdr:rowOff>
    </xdr:from>
    <xdr:to>
      <xdr:col>15</xdr:col>
      <xdr:colOff>101600</xdr:colOff>
      <xdr:row>82</xdr:row>
      <xdr:rowOff>44813</xdr:rowOff>
    </xdr:to>
    <xdr:sp macro="" textlink="">
      <xdr:nvSpPr>
        <xdr:cNvPr id="285" name="楕円 284">
          <a:extLst>
            <a:ext uri="{FF2B5EF4-FFF2-40B4-BE49-F238E27FC236}">
              <a16:creationId xmlns:a16="http://schemas.microsoft.com/office/drawing/2014/main" id="{328603DB-2A0B-40F2-994E-68105AC086A0}"/>
            </a:ext>
          </a:extLst>
        </xdr:cNvPr>
        <xdr:cNvSpPr/>
      </xdr:nvSpPr>
      <xdr:spPr>
        <a:xfrm>
          <a:off x="2857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136071</xdr:rowOff>
    </xdr:from>
    <xdr:to>
      <xdr:col>19</xdr:col>
      <xdr:colOff>177800</xdr:colOff>
      <xdr:row>81</xdr:row>
      <xdr:rowOff>165463</xdr:rowOff>
    </xdr:to>
    <xdr:cxnSp macro="">
      <xdr:nvCxnSpPr>
        <xdr:cNvPr id="286" name="直線コネクタ 285">
          <a:extLst>
            <a:ext uri="{FF2B5EF4-FFF2-40B4-BE49-F238E27FC236}">
              <a16:creationId xmlns:a16="http://schemas.microsoft.com/office/drawing/2014/main" id="{AC0A4CB9-E80D-4845-A3C4-DCD4FA53A24F}"/>
            </a:ext>
          </a:extLst>
        </xdr:cNvPr>
        <xdr:cNvCxnSpPr/>
      </xdr:nvCxnSpPr>
      <xdr:spPr>
        <a:xfrm flipV="1">
          <a:off x="2908300" y="140235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87" name="楕円 286">
          <a:extLst>
            <a:ext uri="{FF2B5EF4-FFF2-40B4-BE49-F238E27FC236}">
              <a16:creationId xmlns:a16="http://schemas.microsoft.com/office/drawing/2014/main" id="{F84802C3-320D-423A-BA9D-E0AB14C25B35}"/>
            </a:ext>
          </a:extLst>
        </xdr:cNvPr>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165463</xdr:rowOff>
    </xdr:from>
    <xdr:to>
      <xdr:col>15</xdr:col>
      <xdr:colOff>50800</xdr:colOff>
      <xdr:row>82</xdr:row>
      <xdr:rowOff>3811</xdr:rowOff>
    </xdr:to>
    <xdr:cxnSp macro="">
      <xdr:nvCxnSpPr>
        <xdr:cNvPr id="288" name="直線コネクタ 287">
          <a:extLst>
            <a:ext uri="{FF2B5EF4-FFF2-40B4-BE49-F238E27FC236}">
              <a16:creationId xmlns:a16="http://schemas.microsoft.com/office/drawing/2014/main" id="{5B0A09D3-B475-42AB-80EE-B3E6F4B4A00A}"/>
            </a:ext>
          </a:extLst>
        </xdr:cNvPr>
        <xdr:cNvCxnSpPr/>
      </xdr:nvCxnSpPr>
      <xdr:spPr>
        <a:xfrm flipV="1">
          <a:off x="2019300" y="1405291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a:extLst>
            <a:ext uri="{FF2B5EF4-FFF2-40B4-BE49-F238E27FC236}">
              <a16:creationId xmlns:a16="http://schemas.microsoft.com/office/drawing/2014/main" id="{B6E6A47A-6066-4FD2-95AE-C88E4C93713F}"/>
            </a:ext>
          </a:extLst>
        </xdr:cNvPr>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a:extLst>
            <a:ext uri="{FF2B5EF4-FFF2-40B4-BE49-F238E27FC236}">
              <a16:creationId xmlns:a16="http://schemas.microsoft.com/office/drawing/2014/main" id="{62253E01-9B8E-419E-A328-5F16B87DCD61}"/>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91" name="n_3aveValue【公営住宅】&#10;有形固定資産減価償却率">
          <a:extLst>
            <a:ext uri="{FF2B5EF4-FFF2-40B4-BE49-F238E27FC236}">
              <a16:creationId xmlns:a16="http://schemas.microsoft.com/office/drawing/2014/main" id="{00CF8819-C161-4562-9B78-0AF1710C711D}"/>
            </a:ext>
          </a:extLst>
        </xdr:cNvPr>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6548</xdr:rowOff>
    </xdr:from>
    <xdr:ext cx="405111" cy="259045"/>
    <xdr:sp macro="" textlink="">
      <xdr:nvSpPr>
        <xdr:cNvPr id="292" name="n_1mainValue【公営住宅】&#10;有形固定資産減価償却率">
          <a:extLst>
            <a:ext uri="{FF2B5EF4-FFF2-40B4-BE49-F238E27FC236}">
              <a16:creationId xmlns:a16="http://schemas.microsoft.com/office/drawing/2014/main" id="{9373847E-F14D-4540-BD6C-BAD9326D6C47}"/>
            </a:ext>
          </a:extLst>
        </xdr:cNvPr>
        <xdr:cNvSpPr txBox="1"/>
      </xdr:nvSpPr>
      <xdr:spPr>
        <a:xfrm>
          <a:off x="3582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35940</xdr:rowOff>
    </xdr:from>
    <xdr:ext cx="405111" cy="259045"/>
    <xdr:sp macro="" textlink="">
      <xdr:nvSpPr>
        <xdr:cNvPr id="293" name="n_2mainValue【公営住宅】&#10;有形固定資産減価償却率">
          <a:extLst>
            <a:ext uri="{FF2B5EF4-FFF2-40B4-BE49-F238E27FC236}">
              <a16:creationId xmlns:a16="http://schemas.microsoft.com/office/drawing/2014/main" id="{836DB83A-E9A2-4A48-8279-44161D2ECF62}"/>
            </a:ext>
          </a:extLst>
        </xdr:cNvPr>
        <xdr:cNvSpPr txBox="1"/>
      </xdr:nvSpPr>
      <xdr:spPr>
        <a:xfrm>
          <a:off x="2705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294" name="n_3mainValue【公営住宅】&#10;有形固定資産減価償却率">
          <a:extLst>
            <a:ext uri="{FF2B5EF4-FFF2-40B4-BE49-F238E27FC236}">
              <a16:creationId xmlns:a16="http://schemas.microsoft.com/office/drawing/2014/main" id="{6976337B-98D6-4769-ADB5-836B0934787D}"/>
            </a:ext>
          </a:extLst>
        </xdr:cNvPr>
        <xdr:cNvSpPr txBox="1"/>
      </xdr:nvSpPr>
      <xdr:spPr>
        <a:xfrm>
          <a:off x="1816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ED0594F3-2B27-4182-86CF-5AE54777F8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606DDC96-EC6F-42C0-BD6B-3F6EA03F90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7C5EA9C-AA99-486F-90C6-224FADAB6D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81D857FD-0BB2-468E-A03C-FA3899FD68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999117D-C26F-410D-80F6-685CAABFF1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D2EA4CF1-EB2A-42BD-BD37-56CBE7A87F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701F5206-F0E4-4ED8-89CD-F1B4BE073B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B89D9424-80F6-434C-8551-5F6FCD9BD3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92D27F7D-858B-4B35-8781-DBE44D722A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2C4D4E8B-2173-4492-A5A5-F2D3D20D0B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6723A87A-7F15-4DD1-91BA-8AD64718F38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CDB956EE-092E-4B3F-8307-70C5E3BDAFC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5F4AEB01-A143-44D1-A0A6-FC356D86E7F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B1849E46-CDA0-4E8D-A091-DCB59C6DC3E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232912AF-9E24-43F3-8CC5-F9C2F5BA87A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322DE1DC-101E-44C7-A53F-CF6E1DFF9E8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EA5A80FA-08F2-4BE8-9F16-6A4CB6110C2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390B8037-5522-4CF8-ACF5-C67A4C8690B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F45031E7-F7A9-4405-A3CA-00567A7F3B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86F0A431-C5BA-424A-B487-8CC07D3B058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F0D4341-C1D1-48F5-96BE-498FDF3326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a16="http://schemas.microsoft.com/office/drawing/2014/main" id="{ADCDE728-B1BC-4180-A96E-4A15B2072FD9}"/>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a16="http://schemas.microsoft.com/office/drawing/2014/main" id="{35BD60D5-68EC-4975-8BAA-5C7D00D2DFFD}"/>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a16="http://schemas.microsoft.com/office/drawing/2014/main" id="{DAFA0A60-33B6-46D0-9A25-5265DC402CCE}"/>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a16="http://schemas.microsoft.com/office/drawing/2014/main" id="{1454CA60-004E-4625-B250-FB975A1F2A07}"/>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a16="http://schemas.microsoft.com/office/drawing/2014/main" id="{A101D80E-367B-4625-8778-A2D2F3145C0B}"/>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a:extLst>
            <a:ext uri="{FF2B5EF4-FFF2-40B4-BE49-F238E27FC236}">
              <a16:creationId xmlns:a16="http://schemas.microsoft.com/office/drawing/2014/main" id="{BA16AE9A-21DC-4F4D-8757-FA675CD5793B}"/>
            </a:ext>
          </a:extLst>
        </xdr:cNvPr>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a16="http://schemas.microsoft.com/office/drawing/2014/main" id="{D4A2EB6D-1505-4097-8019-4F3A288CB606}"/>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a16="http://schemas.microsoft.com/office/drawing/2014/main" id="{E77087DB-8246-4850-A0A4-0E74D8269FF8}"/>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a16="http://schemas.microsoft.com/office/drawing/2014/main" id="{B1E35C62-CA26-42C3-9CE3-292B0FF79F49}"/>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a16="http://schemas.microsoft.com/office/drawing/2014/main" id="{AD9A8056-71BD-47D6-A12C-63F75BD098FA}"/>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C34B140A-14C1-46C8-BC76-A5BF9C6EEEB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D94736BA-5362-48FC-9EA0-130C17453A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8727B951-ABE9-46B2-8928-24D6933ABD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39E567AF-AFDA-418B-8A36-FE6F2F19DB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005BEE9-E548-44BC-A51B-AB4967256CD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161037</xdr:rowOff>
    </xdr:from>
    <xdr:to>
      <xdr:col>55</xdr:col>
      <xdr:colOff>50800</xdr:colOff>
      <xdr:row>81</xdr:row>
      <xdr:rowOff>91187</xdr:rowOff>
    </xdr:to>
    <xdr:sp macro="" textlink="">
      <xdr:nvSpPr>
        <xdr:cNvPr id="331" name="楕円 330">
          <a:extLst>
            <a:ext uri="{FF2B5EF4-FFF2-40B4-BE49-F238E27FC236}">
              <a16:creationId xmlns:a16="http://schemas.microsoft.com/office/drawing/2014/main" id="{DC8697A2-05FF-4F6E-9ADF-756852BB0089}"/>
            </a:ext>
          </a:extLst>
        </xdr:cNvPr>
        <xdr:cNvSpPr/>
      </xdr:nvSpPr>
      <xdr:spPr>
        <a:xfrm>
          <a:off x="104267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12464</xdr:rowOff>
    </xdr:from>
    <xdr:ext cx="469744" cy="259045"/>
    <xdr:sp macro="" textlink="">
      <xdr:nvSpPr>
        <xdr:cNvPr id="332" name="【公営住宅】&#10;一人当たり面積該当値テキスト">
          <a:extLst>
            <a:ext uri="{FF2B5EF4-FFF2-40B4-BE49-F238E27FC236}">
              <a16:creationId xmlns:a16="http://schemas.microsoft.com/office/drawing/2014/main" id="{AEE65A06-667B-40E9-AAC7-7246D62A639A}"/>
            </a:ext>
          </a:extLst>
        </xdr:cNvPr>
        <xdr:cNvSpPr txBox="1"/>
      </xdr:nvSpPr>
      <xdr:spPr>
        <a:xfrm>
          <a:off x="10515600" y="137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164922</xdr:rowOff>
    </xdr:from>
    <xdr:to>
      <xdr:col>50</xdr:col>
      <xdr:colOff>165100</xdr:colOff>
      <xdr:row>81</xdr:row>
      <xdr:rowOff>95072</xdr:rowOff>
    </xdr:to>
    <xdr:sp macro="" textlink="">
      <xdr:nvSpPr>
        <xdr:cNvPr id="333" name="楕円 332">
          <a:extLst>
            <a:ext uri="{FF2B5EF4-FFF2-40B4-BE49-F238E27FC236}">
              <a16:creationId xmlns:a16="http://schemas.microsoft.com/office/drawing/2014/main" id="{31264791-CD42-419F-874A-3595398B9C6A}"/>
            </a:ext>
          </a:extLst>
        </xdr:cNvPr>
        <xdr:cNvSpPr/>
      </xdr:nvSpPr>
      <xdr:spPr>
        <a:xfrm>
          <a:off x="9588500" y="138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40387</xdr:rowOff>
    </xdr:from>
    <xdr:to>
      <xdr:col>55</xdr:col>
      <xdr:colOff>0</xdr:colOff>
      <xdr:row>81</xdr:row>
      <xdr:rowOff>44272</xdr:rowOff>
    </xdr:to>
    <xdr:cxnSp macro="">
      <xdr:nvCxnSpPr>
        <xdr:cNvPr id="334" name="直線コネクタ 333">
          <a:extLst>
            <a:ext uri="{FF2B5EF4-FFF2-40B4-BE49-F238E27FC236}">
              <a16:creationId xmlns:a16="http://schemas.microsoft.com/office/drawing/2014/main" id="{6A6F8DB2-33CB-4B69-A72B-51E3BCEB191F}"/>
            </a:ext>
          </a:extLst>
        </xdr:cNvPr>
        <xdr:cNvCxnSpPr/>
      </xdr:nvCxnSpPr>
      <xdr:spPr>
        <a:xfrm flipV="1">
          <a:off x="9639300" y="13927837"/>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41250</xdr:rowOff>
    </xdr:from>
    <xdr:to>
      <xdr:col>46</xdr:col>
      <xdr:colOff>38100</xdr:colOff>
      <xdr:row>81</xdr:row>
      <xdr:rowOff>142850</xdr:rowOff>
    </xdr:to>
    <xdr:sp macro="" textlink="">
      <xdr:nvSpPr>
        <xdr:cNvPr id="335" name="楕円 334">
          <a:extLst>
            <a:ext uri="{FF2B5EF4-FFF2-40B4-BE49-F238E27FC236}">
              <a16:creationId xmlns:a16="http://schemas.microsoft.com/office/drawing/2014/main" id="{76F5F35F-6895-47D7-BDC3-FCE3C27195D5}"/>
            </a:ext>
          </a:extLst>
        </xdr:cNvPr>
        <xdr:cNvSpPr/>
      </xdr:nvSpPr>
      <xdr:spPr>
        <a:xfrm>
          <a:off x="8699500" y="139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44272</xdr:rowOff>
    </xdr:from>
    <xdr:to>
      <xdr:col>50</xdr:col>
      <xdr:colOff>114300</xdr:colOff>
      <xdr:row>81</xdr:row>
      <xdr:rowOff>92050</xdr:rowOff>
    </xdr:to>
    <xdr:cxnSp macro="">
      <xdr:nvCxnSpPr>
        <xdr:cNvPr id="336" name="直線コネクタ 335">
          <a:extLst>
            <a:ext uri="{FF2B5EF4-FFF2-40B4-BE49-F238E27FC236}">
              <a16:creationId xmlns:a16="http://schemas.microsoft.com/office/drawing/2014/main" id="{5BB1DF70-FB7C-4C0A-AD8E-FB6F77B7011A}"/>
            </a:ext>
          </a:extLst>
        </xdr:cNvPr>
        <xdr:cNvCxnSpPr/>
      </xdr:nvCxnSpPr>
      <xdr:spPr>
        <a:xfrm flipV="1">
          <a:off x="8750300" y="1393172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80341</xdr:rowOff>
    </xdr:from>
    <xdr:to>
      <xdr:col>41</xdr:col>
      <xdr:colOff>101600</xdr:colOff>
      <xdr:row>82</xdr:row>
      <xdr:rowOff>10491</xdr:rowOff>
    </xdr:to>
    <xdr:sp macro="" textlink="">
      <xdr:nvSpPr>
        <xdr:cNvPr id="337" name="楕円 336">
          <a:extLst>
            <a:ext uri="{FF2B5EF4-FFF2-40B4-BE49-F238E27FC236}">
              <a16:creationId xmlns:a16="http://schemas.microsoft.com/office/drawing/2014/main" id="{E72450D9-62EA-44B0-B0CC-E4880E09DC20}"/>
            </a:ext>
          </a:extLst>
        </xdr:cNvPr>
        <xdr:cNvSpPr/>
      </xdr:nvSpPr>
      <xdr:spPr>
        <a:xfrm>
          <a:off x="7810500" y="139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92050</xdr:rowOff>
    </xdr:from>
    <xdr:to>
      <xdr:col>45</xdr:col>
      <xdr:colOff>177800</xdr:colOff>
      <xdr:row>81</xdr:row>
      <xdr:rowOff>131141</xdr:rowOff>
    </xdr:to>
    <xdr:cxnSp macro="">
      <xdr:nvCxnSpPr>
        <xdr:cNvPr id="338" name="直線コネクタ 337">
          <a:extLst>
            <a:ext uri="{FF2B5EF4-FFF2-40B4-BE49-F238E27FC236}">
              <a16:creationId xmlns:a16="http://schemas.microsoft.com/office/drawing/2014/main" id="{CC622F9B-946C-4787-AD18-683AE4A646EB}"/>
            </a:ext>
          </a:extLst>
        </xdr:cNvPr>
        <xdr:cNvCxnSpPr/>
      </xdr:nvCxnSpPr>
      <xdr:spPr>
        <a:xfrm flipV="1">
          <a:off x="7861300" y="13979500"/>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a:extLst>
            <a:ext uri="{FF2B5EF4-FFF2-40B4-BE49-F238E27FC236}">
              <a16:creationId xmlns:a16="http://schemas.microsoft.com/office/drawing/2014/main" id="{42A45A68-BFD0-44F2-B9C1-BA56EC18B7AD}"/>
            </a:ext>
          </a:extLst>
        </xdr:cNvPr>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a:extLst>
            <a:ext uri="{FF2B5EF4-FFF2-40B4-BE49-F238E27FC236}">
              <a16:creationId xmlns:a16="http://schemas.microsoft.com/office/drawing/2014/main" id="{ECF5F624-157A-45BC-898B-339F97FC1C4A}"/>
            </a:ext>
          </a:extLst>
        </xdr:cNvPr>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41" name="n_3aveValue【公営住宅】&#10;一人当たり面積">
          <a:extLst>
            <a:ext uri="{FF2B5EF4-FFF2-40B4-BE49-F238E27FC236}">
              <a16:creationId xmlns:a16="http://schemas.microsoft.com/office/drawing/2014/main" id="{85A1A5F2-CB2C-4622-BDE0-2883EB29C305}"/>
            </a:ext>
          </a:extLst>
        </xdr:cNvPr>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111599</xdr:rowOff>
    </xdr:from>
    <xdr:ext cx="469744" cy="259045"/>
    <xdr:sp macro="" textlink="">
      <xdr:nvSpPr>
        <xdr:cNvPr id="342" name="n_1mainValue【公営住宅】&#10;一人当たり面積">
          <a:extLst>
            <a:ext uri="{FF2B5EF4-FFF2-40B4-BE49-F238E27FC236}">
              <a16:creationId xmlns:a16="http://schemas.microsoft.com/office/drawing/2014/main" id="{4BA11656-5CF0-4028-8653-BF99A23C1F39}"/>
            </a:ext>
          </a:extLst>
        </xdr:cNvPr>
        <xdr:cNvSpPr txBox="1"/>
      </xdr:nvSpPr>
      <xdr:spPr>
        <a:xfrm>
          <a:off x="9391727" y="136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159377</xdr:rowOff>
    </xdr:from>
    <xdr:ext cx="469744" cy="259045"/>
    <xdr:sp macro="" textlink="">
      <xdr:nvSpPr>
        <xdr:cNvPr id="343" name="n_2mainValue【公営住宅】&#10;一人当たり面積">
          <a:extLst>
            <a:ext uri="{FF2B5EF4-FFF2-40B4-BE49-F238E27FC236}">
              <a16:creationId xmlns:a16="http://schemas.microsoft.com/office/drawing/2014/main" id="{9F72FB8C-33A0-4AA8-BD7D-1578E49D33C3}"/>
            </a:ext>
          </a:extLst>
        </xdr:cNvPr>
        <xdr:cNvSpPr txBox="1"/>
      </xdr:nvSpPr>
      <xdr:spPr>
        <a:xfrm>
          <a:off x="8515427" y="137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27018</xdr:rowOff>
    </xdr:from>
    <xdr:ext cx="469744" cy="259045"/>
    <xdr:sp macro="" textlink="">
      <xdr:nvSpPr>
        <xdr:cNvPr id="344" name="n_3mainValue【公営住宅】&#10;一人当たり面積">
          <a:extLst>
            <a:ext uri="{FF2B5EF4-FFF2-40B4-BE49-F238E27FC236}">
              <a16:creationId xmlns:a16="http://schemas.microsoft.com/office/drawing/2014/main" id="{17536EFF-BAF0-4C8E-8487-4FA73982F0FF}"/>
            </a:ext>
          </a:extLst>
        </xdr:cNvPr>
        <xdr:cNvSpPr txBox="1"/>
      </xdr:nvSpPr>
      <xdr:spPr>
        <a:xfrm>
          <a:off x="7626427" y="1374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59424263-5DEF-4381-B64D-1E2012FAEE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2D9BD80-D65C-4B4D-8D7C-5FA0753AFC9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AB3864-23B3-41E3-A015-60D440BD15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4AE7E01-DE3B-49F3-BDDE-49B73B9480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B57BF632-226A-4DCE-B38F-30F46C5808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A6B9C14A-E1FC-4F79-B992-C348A7D0FA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C4666D33-41BA-415B-9EB0-1EF78FFC0F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D2D639EE-548D-4360-836E-B90A755F318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31862004-7944-4BB2-8BC5-833149E95C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E076B942-830A-4A03-A532-163CF0CF1D5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9A86004E-36B6-43B5-8D46-4AB6C1BBAE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83EB94FD-D635-48E5-85B0-4F0FA9C9E1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E7293BA7-15A2-4FEB-B7D4-BD150D8E7B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4AD73CD0-F5D7-477E-90BC-3E85A4EC7F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6CF7D8CA-BB36-45A3-8AC1-3852717CEB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735163DE-649C-4759-A32B-02EE716C921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E5E1BCC6-5E47-4773-BD53-8615387EC5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9CB45947-0630-40BA-B66C-5FFCC779D8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520862E4-BD36-4216-9C35-FE77498DC6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5C3F084B-9228-4000-9AFC-38B9B25C4AC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FE31B614-D0EC-488E-A9C1-089CF75F24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D07163C5-350C-4FCA-9BD3-31893ACB85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F9CE5644-014A-4A14-99E9-75E7B96010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4DE6BC74-DCF6-49EE-B858-7F61774F928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CCF3B899-472A-4D68-9691-41A01004CE5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D9A772B9-3907-4524-9601-614DE4B62A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id="{0A6182CE-940A-4963-A893-32C13976F5D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a:extLst>
            <a:ext uri="{FF2B5EF4-FFF2-40B4-BE49-F238E27FC236}">
              <a16:creationId xmlns:a16="http://schemas.microsoft.com/office/drawing/2014/main" id="{67809D35-1481-4C55-A607-461F11380CC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id="{EF89927B-F320-4E8E-A50A-A560D4A26BC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id="{EECCED44-D8EC-45C1-B346-73DF2BC7644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id="{E2AA0C17-B56B-4C56-8546-2D63D5F1665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id="{C5B9D81F-2E69-4115-8B91-F730252141A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id="{7CCC2E99-8378-4165-A7C1-6A3D6A1DC2F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id="{DC16087F-23E3-441E-A4F4-E20BCC79357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id="{1F755659-C6FF-41CA-88D7-50E487C9259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id="{60FDE538-2C2C-42E2-88ED-0A474A891C0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id="{9D009692-806C-4B5B-8F94-1565F02D1ED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a:extLst>
            <a:ext uri="{FF2B5EF4-FFF2-40B4-BE49-F238E27FC236}">
              <a16:creationId xmlns:a16="http://schemas.microsoft.com/office/drawing/2014/main" id="{9E31CEF6-13C1-425C-AE2E-66042695B70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93010DC4-748A-4B30-90A1-14DB818CCA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D23ED2B8-D635-4031-8297-145A2169C84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5DA04D82-15B1-4DDA-9012-2EBDB7B675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a:extLst>
            <a:ext uri="{FF2B5EF4-FFF2-40B4-BE49-F238E27FC236}">
              <a16:creationId xmlns:a16="http://schemas.microsoft.com/office/drawing/2014/main" id="{9BD61523-AA86-4BAE-80B3-2D7FC5B65176}"/>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a:extLst>
            <a:ext uri="{FF2B5EF4-FFF2-40B4-BE49-F238E27FC236}">
              <a16:creationId xmlns:a16="http://schemas.microsoft.com/office/drawing/2014/main" id="{85D649B9-A266-4097-874D-CBE57C7C5399}"/>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a:extLst>
            <a:ext uri="{FF2B5EF4-FFF2-40B4-BE49-F238E27FC236}">
              <a16:creationId xmlns:a16="http://schemas.microsoft.com/office/drawing/2014/main" id="{5EDF9F5F-08E6-44D9-BC64-C223D8998F45}"/>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a:extLst>
            <a:ext uri="{FF2B5EF4-FFF2-40B4-BE49-F238E27FC236}">
              <a16:creationId xmlns:a16="http://schemas.microsoft.com/office/drawing/2014/main" id="{5F952C0F-5A7A-44E4-A01B-3023E3E1FF0B}"/>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a:extLst>
            <a:ext uri="{FF2B5EF4-FFF2-40B4-BE49-F238E27FC236}">
              <a16:creationId xmlns:a16="http://schemas.microsoft.com/office/drawing/2014/main" id="{FECE969F-47F2-4CA8-8554-6F17CA09285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B790F180-7C4E-4629-9726-AC397F988427}"/>
            </a:ext>
          </a:extLst>
        </xdr:cNvPr>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a:extLst>
            <a:ext uri="{FF2B5EF4-FFF2-40B4-BE49-F238E27FC236}">
              <a16:creationId xmlns:a16="http://schemas.microsoft.com/office/drawing/2014/main" id="{9F303D53-0919-47E6-A978-FDDC1EAB08D7}"/>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a:extLst>
            <a:ext uri="{FF2B5EF4-FFF2-40B4-BE49-F238E27FC236}">
              <a16:creationId xmlns:a16="http://schemas.microsoft.com/office/drawing/2014/main" id="{2B1A4E93-61C2-4396-B107-C819B547E25B}"/>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a:extLst>
            <a:ext uri="{FF2B5EF4-FFF2-40B4-BE49-F238E27FC236}">
              <a16:creationId xmlns:a16="http://schemas.microsoft.com/office/drawing/2014/main" id="{9728CB9D-6A54-42C2-B544-97AA79189934}"/>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a:extLst>
            <a:ext uri="{FF2B5EF4-FFF2-40B4-BE49-F238E27FC236}">
              <a16:creationId xmlns:a16="http://schemas.microsoft.com/office/drawing/2014/main" id="{342143A6-FB94-4811-AA51-08508698E823}"/>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DAD0BA90-0AE3-440B-B743-FA6109AF46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E2EE9D34-1AC8-47D7-A675-0B2990194F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1335E4D9-F698-4A5B-BF78-51B862DA2C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DABFE166-2518-4CA4-AAC0-EB7D3143B98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F5BC2F87-6F0A-43A7-BBA3-FCC25D668C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89081</xdr:rowOff>
    </xdr:from>
    <xdr:to>
      <xdr:col>85</xdr:col>
      <xdr:colOff>177800</xdr:colOff>
      <xdr:row>40</xdr:row>
      <xdr:rowOff>19231</xdr:rowOff>
    </xdr:to>
    <xdr:sp macro="" textlink="">
      <xdr:nvSpPr>
        <xdr:cNvPr id="401" name="楕円 400">
          <a:extLst>
            <a:ext uri="{FF2B5EF4-FFF2-40B4-BE49-F238E27FC236}">
              <a16:creationId xmlns:a16="http://schemas.microsoft.com/office/drawing/2014/main" id="{AB463551-240E-4E1C-AD6C-14040CB09C50}"/>
            </a:ext>
          </a:extLst>
        </xdr:cNvPr>
        <xdr:cNvSpPr/>
      </xdr:nvSpPr>
      <xdr:spPr>
        <a:xfrm>
          <a:off x="16268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67508</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1B806D2B-C8C9-4C9A-9CBE-686BDE19C6FA}"/>
            </a:ext>
          </a:extLst>
        </xdr:cNvPr>
        <xdr:cNvSpPr txBox="1"/>
      </xdr:nvSpPr>
      <xdr:spPr>
        <a:xfrm>
          <a:off x="16357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125004</xdr:rowOff>
    </xdr:from>
    <xdr:to>
      <xdr:col>81</xdr:col>
      <xdr:colOff>101600</xdr:colOff>
      <xdr:row>40</xdr:row>
      <xdr:rowOff>55154</xdr:rowOff>
    </xdr:to>
    <xdr:sp macro="" textlink="">
      <xdr:nvSpPr>
        <xdr:cNvPr id="403" name="楕円 402">
          <a:extLst>
            <a:ext uri="{FF2B5EF4-FFF2-40B4-BE49-F238E27FC236}">
              <a16:creationId xmlns:a16="http://schemas.microsoft.com/office/drawing/2014/main" id="{2E7D37FC-DB5B-4DB5-A019-35C7C51994AE}"/>
            </a:ext>
          </a:extLst>
        </xdr:cNvPr>
        <xdr:cNvSpPr/>
      </xdr:nvSpPr>
      <xdr:spPr>
        <a:xfrm>
          <a:off x="15430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40</xdr:row>
      <xdr:rowOff>4354</xdr:rowOff>
    </xdr:to>
    <xdr:cxnSp macro="">
      <xdr:nvCxnSpPr>
        <xdr:cNvPr id="404" name="直線コネクタ 403">
          <a:extLst>
            <a:ext uri="{FF2B5EF4-FFF2-40B4-BE49-F238E27FC236}">
              <a16:creationId xmlns:a16="http://schemas.microsoft.com/office/drawing/2014/main" id="{42690D76-ECF1-4EFE-8C8E-2F81DF69C22B}"/>
            </a:ext>
          </a:extLst>
        </xdr:cNvPr>
        <xdr:cNvCxnSpPr/>
      </xdr:nvCxnSpPr>
      <xdr:spPr>
        <a:xfrm flipV="1">
          <a:off x="15481300" y="68264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159294</xdr:rowOff>
    </xdr:from>
    <xdr:to>
      <xdr:col>76</xdr:col>
      <xdr:colOff>165100</xdr:colOff>
      <xdr:row>40</xdr:row>
      <xdr:rowOff>89444</xdr:rowOff>
    </xdr:to>
    <xdr:sp macro="" textlink="">
      <xdr:nvSpPr>
        <xdr:cNvPr id="405" name="楕円 404">
          <a:extLst>
            <a:ext uri="{FF2B5EF4-FFF2-40B4-BE49-F238E27FC236}">
              <a16:creationId xmlns:a16="http://schemas.microsoft.com/office/drawing/2014/main" id="{6B9BBD71-93BB-41E2-998F-34565713210E}"/>
            </a:ext>
          </a:extLst>
        </xdr:cNvPr>
        <xdr:cNvSpPr/>
      </xdr:nvSpPr>
      <xdr:spPr>
        <a:xfrm>
          <a:off x="14541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38644</xdr:rowOff>
    </xdr:to>
    <xdr:cxnSp macro="">
      <xdr:nvCxnSpPr>
        <xdr:cNvPr id="406" name="直線コネクタ 405">
          <a:extLst>
            <a:ext uri="{FF2B5EF4-FFF2-40B4-BE49-F238E27FC236}">
              <a16:creationId xmlns:a16="http://schemas.microsoft.com/office/drawing/2014/main" id="{65775E40-5A0A-46ED-9546-16BEB1FCB755}"/>
            </a:ext>
          </a:extLst>
        </xdr:cNvPr>
        <xdr:cNvCxnSpPr/>
      </xdr:nvCxnSpPr>
      <xdr:spPr>
        <a:xfrm flipV="1">
          <a:off x="14592300" y="68623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407" name="楕円 406">
          <a:extLst>
            <a:ext uri="{FF2B5EF4-FFF2-40B4-BE49-F238E27FC236}">
              <a16:creationId xmlns:a16="http://schemas.microsoft.com/office/drawing/2014/main" id="{0AC4FBF0-28CF-4F06-97F9-3B5B7B72A992}"/>
            </a:ext>
          </a:extLst>
        </xdr:cNvPr>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38644</xdr:rowOff>
    </xdr:from>
    <xdr:to>
      <xdr:col>76</xdr:col>
      <xdr:colOff>114300</xdr:colOff>
      <xdr:row>40</xdr:row>
      <xdr:rowOff>76200</xdr:rowOff>
    </xdr:to>
    <xdr:cxnSp macro="">
      <xdr:nvCxnSpPr>
        <xdr:cNvPr id="408" name="直線コネクタ 407">
          <a:extLst>
            <a:ext uri="{FF2B5EF4-FFF2-40B4-BE49-F238E27FC236}">
              <a16:creationId xmlns:a16="http://schemas.microsoft.com/office/drawing/2014/main" id="{07D739FF-7AFE-49C7-B496-5E79D141FF06}"/>
            </a:ext>
          </a:extLst>
        </xdr:cNvPr>
        <xdr:cNvCxnSpPr/>
      </xdr:nvCxnSpPr>
      <xdr:spPr>
        <a:xfrm flipV="1">
          <a:off x="13703300" y="68966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5A30B2CB-9224-4849-BCC0-31757E469DEE}"/>
            </a:ext>
          </a:extLst>
        </xdr:cNvPr>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E998B2A9-0C61-4691-96C5-14C6C3F5731A}"/>
            </a:ext>
          </a:extLst>
        </xdr:cNvPr>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EB6288F3-CD0A-4FF3-9FEF-1EEAD8E4851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46281</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E4C05F6B-8E7C-4A11-93C6-E0FDC20BD00E}"/>
            </a:ext>
          </a:extLst>
        </xdr:cNvPr>
        <xdr:cNvSpPr txBox="1"/>
      </xdr:nvSpPr>
      <xdr:spPr>
        <a:xfrm>
          <a:off x="15266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80571</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4B6E430F-FE6E-4942-BF89-354520F3B1F6}"/>
            </a:ext>
          </a:extLst>
        </xdr:cNvPr>
        <xdr:cNvSpPr txBox="1"/>
      </xdr:nvSpPr>
      <xdr:spPr>
        <a:xfrm>
          <a:off x="14389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26CF8837-4861-43CE-BF8D-ACCB40635D54}"/>
            </a:ext>
          </a:extLst>
        </xdr:cNvPr>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FF11C7F8-B0E1-4D9D-9F86-B03695C4B71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59AF7ED4-C4D9-4E03-BFCC-7712F6546B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9438910B-802A-4A33-B880-FE85629B4B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E1ED06E4-954C-4818-8657-F9A5026D23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450B1E32-8C31-495B-B047-762F0BEBABE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0847CC36-5124-4E31-B3CC-426FF664E9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D9EB8922-F08E-448D-A27F-FEA95E114E3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6872D28C-2F71-4AD3-A365-36BF5E9605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49FF63B4-CB1F-4E88-9782-2AD483729E3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42809DB8-33AD-4422-9947-66F2E64E73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622D2178-26B8-4A2A-B15D-54BCDBEF548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27AA6445-3CE5-407F-831A-D382E86DD51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D2BC7570-86EE-4B7E-962B-A1F8ADCA9F6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222FF184-3393-4E37-8478-6C6C766C1E4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AB581F52-EAFA-4D6B-AEA2-1F000A1827A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538C6FA5-5E81-4781-B490-81BFB6F0763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D23705C6-3357-4DC8-85D3-B940567D3BE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D785D023-65A7-4123-9982-4002EFC644C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46031CB4-A0B2-4271-A762-61854F56404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5C7952EC-B4F6-49AB-9484-92BB9FA4067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155119E2-8BAB-4524-A3BF-0F4E423C058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BD00CB81-81BD-491F-8C91-B138A56C943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94E8CA9E-5B6A-4A38-99E4-3AC033A992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a:extLst>
            <a:ext uri="{FF2B5EF4-FFF2-40B4-BE49-F238E27FC236}">
              <a16:creationId xmlns:a16="http://schemas.microsoft.com/office/drawing/2014/main" id="{AEF1972E-65C9-45A6-BA7B-E26F4ED0D5D0}"/>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A17050D9-6566-479A-8D5D-FB021BF65B3A}"/>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a:extLst>
            <a:ext uri="{FF2B5EF4-FFF2-40B4-BE49-F238E27FC236}">
              <a16:creationId xmlns:a16="http://schemas.microsoft.com/office/drawing/2014/main" id="{3ADF3EE5-8574-4DE4-B51A-B9838F9C0F2C}"/>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832285D0-9868-4100-82CA-9E5570594BA5}"/>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a:extLst>
            <a:ext uri="{FF2B5EF4-FFF2-40B4-BE49-F238E27FC236}">
              <a16:creationId xmlns:a16="http://schemas.microsoft.com/office/drawing/2014/main" id="{96A9EEEA-FFD9-4601-B62C-03EDD2F4AF28}"/>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813103F9-662D-47B1-8111-D0673E13E215}"/>
            </a:ext>
          </a:extLst>
        </xdr:cNvPr>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a:extLst>
            <a:ext uri="{FF2B5EF4-FFF2-40B4-BE49-F238E27FC236}">
              <a16:creationId xmlns:a16="http://schemas.microsoft.com/office/drawing/2014/main" id="{543E2C6C-D5DD-4CC8-A7A7-E9DD489442DF}"/>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a:extLst>
            <a:ext uri="{FF2B5EF4-FFF2-40B4-BE49-F238E27FC236}">
              <a16:creationId xmlns:a16="http://schemas.microsoft.com/office/drawing/2014/main" id="{D7037436-4354-4B24-B5D5-E4ABD4F34F26}"/>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a:extLst>
            <a:ext uri="{FF2B5EF4-FFF2-40B4-BE49-F238E27FC236}">
              <a16:creationId xmlns:a16="http://schemas.microsoft.com/office/drawing/2014/main" id="{B9B7CEC8-8FDD-4390-9965-A2F905050E78}"/>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a:extLst>
            <a:ext uri="{FF2B5EF4-FFF2-40B4-BE49-F238E27FC236}">
              <a16:creationId xmlns:a16="http://schemas.microsoft.com/office/drawing/2014/main" id="{C072526F-9AFE-4D51-B694-2E88AD2F3B30}"/>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4BBF3678-5748-42F0-836E-5B18440E97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86AB5BD1-E990-447D-85D4-467B4D2534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96EB14CD-DFCF-4137-8701-BE5EAA2CB3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8C2D6375-15F4-40C1-8DEA-31A5DFD986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2D36491E-1640-4988-8AC0-D33AAAF419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453" name="楕円 452">
          <a:extLst>
            <a:ext uri="{FF2B5EF4-FFF2-40B4-BE49-F238E27FC236}">
              <a16:creationId xmlns:a16="http://schemas.microsoft.com/office/drawing/2014/main" id="{64868B3B-EC7F-4156-9BD6-72D7D4955279}"/>
            </a:ext>
          </a:extLst>
        </xdr:cNvPr>
        <xdr:cNvSpPr/>
      </xdr:nvSpPr>
      <xdr:spPr>
        <a:xfrm>
          <a:off x="22110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85107</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76B3EFCA-3EC1-4835-B97B-06B0ED115C35}"/>
            </a:ext>
          </a:extLst>
        </xdr:cNvPr>
        <xdr:cNvSpPr txBox="1"/>
      </xdr:nvSpPr>
      <xdr:spPr>
        <a:xfrm>
          <a:off x="221996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55" name="楕円 454">
          <a:extLst>
            <a:ext uri="{FF2B5EF4-FFF2-40B4-BE49-F238E27FC236}">
              <a16:creationId xmlns:a16="http://schemas.microsoft.com/office/drawing/2014/main" id="{7BA7E7F9-F9E3-468D-9313-72E695398569}"/>
            </a:ext>
          </a:extLst>
        </xdr:cNvPr>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49530</xdr:rowOff>
    </xdr:from>
    <xdr:to>
      <xdr:col>116</xdr:col>
      <xdr:colOff>63500</xdr:colOff>
      <xdr:row>41</xdr:row>
      <xdr:rowOff>49530</xdr:rowOff>
    </xdr:to>
    <xdr:cxnSp macro="">
      <xdr:nvCxnSpPr>
        <xdr:cNvPr id="456" name="直線コネクタ 455">
          <a:extLst>
            <a:ext uri="{FF2B5EF4-FFF2-40B4-BE49-F238E27FC236}">
              <a16:creationId xmlns:a16="http://schemas.microsoft.com/office/drawing/2014/main" id="{047CEFAF-3AD9-4802-AB02-0EBD1C716184}"/>
            </a:ext>
          </a:extLst>
        </xdr:cNvPr>
        <xdr:cNvCxnSpPr/>
      </xdr:nvCxnSpPr>
      <xdr:spPr>
        <a:xfrm>
          <a:off x="21323300" y="707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168910</xdr:rowOff>
    </xdr:from>
    <xdr:to>
      <xdr:col>107</xdr:col>
      <xdr:colOff>101600</xdr:colOff>
      <xdr:row>41</xdr:row>
      <xdr:rowOff>99060</xdr:rowOff>
    </xdr:to>
    <xdr:sp macro="" textlink="">
      <xdr:nvSpPr>
        <xdr:cNvPr id="457" name="楕円 456">
          <a:extLst>
            <a:ext uri="{FF2B5EF4-FFF2-40B4-BE49-F238E27FC236}">
              <a16:creationId xmlns:a16="http://schemas.microsoft.com/office/drawing/2014/main" id="{208D7197-C6B9-4A04-94AD-4223C5045A50}"/>
            </a:ext>
          </a:extLst>
        </xdr:cNvPr>
        <xdr:cNvSpPr/>
      </xdr:nvSpPr>
      <xdr:spPr>
        <a:xfrm>
          <a:off x="20383500" y="70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48260</xdr:rowOff>
    </xdr:from>
    <xdr:to>
      <xdr:col>111</xdr:col>
      <xdr:colOff>177800</xdr:colOff>
      <xdr:row>41</xdr:row>
      <xdr:rowOff>49530</xdr:rowOff>
    </xdr:to>
    <xdr:cxnSp macro="">
      <xdr:nvCxnSpPr>
        <xdr:cNvPr id="458" name="直線コネクタ 457">
          <a:extLst>
            <a:ext uri="{FF2B5EF4-FFF2-40B4-BE49-F238E27FC236}">
              <a16:creationId xmlns:a16="http://schemas.microsoft.com/office/drawing/2014/main" id="{72F52324-20BE-4646-9785-EB26F70987F8}"/>
            </a:ext>
          </a:extLst>
        </xdr:cNvPr>
        <xdr:cNvCxnSpPr/>
      </xdr:nvCxnSpPr>
      <xdr:spPr>
        <a:xfrm>
          <a:off x="20434300" y="70777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5080</xdr:rowOff>
    </xdr:from>
    <xdr:to>
      <xdr:col>102</xdr:col>
      <xdr:colOff>165100</xdr:colOff>
      <xdr:row>41</xdr:row>
      <xdr:rowOff>106680</xdr:rowOff>
    </xdr:to>
    <xdr:sp macro="" textlink="">
      <xdr:nvSpPr>
        <xdr:cNvPr id="459" name="楕円 458">
          <a:extLst>
            <a:ext uri="{FF2B5EF4-FFF2-40B4-BE49-F238E27FC236}">
              <a16:creationId xmlns:a16="http://schemas.microsoft.com/office/drawing/2014/main" id="{D32BA934-8763-46AF-995C-6DDD25BC36E2}"/>
            </a:ext>
          </a:extLst>
        </xdr:cNvPr>
        <xdr:cNvSpPr/>
      </xdr:nvSpPr>
      <xdr:spPr>
        <a:xfrm>
          <a:off x="194945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48260</xdr:rowOff>
    </xdr:from>
    <xdr:to>
      <xdr:col>107</xdr:col>
      <xdr:colOff>50800</xdr:colOff>
      <xdr:row>41</xdr:row>
      <xdr:rowOff>55880</xdr:rowOff>
    </xdr:to>
    <xdr:cxnSp macro="">
      <xdr:nvCxnSpPr>
        <xdr:cNvPr id="460" name="直線コネクタ 459">
          <a:extLst>
            <a:ext uri="{FF2B5EF4-FFF2-40B4-BE49-F238E27FC236}">
              <a16:creationId xmlns:a16="http://schemas.microsoft.com/office/drawing/2014/main" id="{A66B8E3A-38F9-42BA-A669-09E604492671}"/>
            </a:ext>
          </a:extLst>
        </xdr:cNvPr>
        <xdr:cNvCxnSpPr/>
      </xdr:nvCxnSpPr>
      <xdr:spPr>
        <a:xfrm flipV="1">
          <a:off x="19545300" y="7077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5135D454-9149-45E4-B3FF-EEE2CEC8401A}"/>
            </a:ext>
          </a:extLst>
        </xdr:cNvPr>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AAFC3CB4-4B02-433C-B66C-975C2E9DCBDC}"/>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947888CF-1B60-49A0-B971-6A793B1FB523}"/>
            </a:ext>
          </a:extLst>
        </xdr:cNvPr>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1BDD268E-4278-47DB-96DA-7FA30D6D8D10}"/>
            </a:ext>
          </a:extLst>
        </xdr:cNvPr>
        <xdr:cNvSpPr txBox="1"/>
      </xdr:nvSpPr>
      <xdr:spPr>
        <a:xfrm>
          <a:off x="21075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90187</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id="{A68955AE-1FD6-43E4-85B9-C06E9E928E18}"/>
            </a:ext>
          </a:extLst>
        </xdr:cNvPr>
        <xdr:cNvSpPr txBox="1"/>
      </xdr:nvSpPr>
      <xdr:spPr>
        <a:xfrm>
          <a:off x="20199427" y="711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97807</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id="{9032F7EE-417F-4900-BE8D-F55125D0B31B}"/>
            </a:ext>
          </a:extLst>
        </xdr:cNvPr>
        <xdr:cNvSpPr txBox="1"/>
      </xdr:nvSpPr>
      <xdr:spPr>
        <a:xfrm>
          <a:off x="19310427" y="71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34CB938B-7B8C-4A8B-9E67-42ADF520EE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B9AC64DE-9373-4FE8-9B1E-826FF4E310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D6261738-E714-4A16-82CD-D2A9BF79A91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D1ADB821-140E-4B34-8896-0D2D6355EE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27C50012-9BEB-42BB-B0C2-FBDCC6B633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CF1255C0-39BE-4D07-8ACB-78EE46BCF5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7FB6039E-CB35-4D07-9D1F-9DCCBE4F1C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82726588-2158-405B-A185-039CAEA73C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C11BAE21-98BE-4092-8D7A-CF4D1EF9D92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8DFEE1C4-853C-4A84-ABB4-AF9B11A038F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id="{7392E9A3-8E4B-4AB3-B106-396326BEA28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a:extLst>
            <a:ext uri="{FF2B5EF4-FFF2-40B4-BE49-F238E27FC236}">
              <a16:creationId xmlns:a16="http://schemas.microsoft.com/office/drawing/2014/main" id="{9509E0BF-7DDB-4967-AC67-26D7A0B09F1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a:extLst>
            <a:ext uri="{FF2B5EF4-FFF2-40B4-BE49-F238E27FC236}">
              <a16:creationId xmlns:a16="http://schemas.microsoft.com/office/drawing/2014/main" id="{3F7CA1D5-93DA-431B-AEFA-20257BE9AAA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a:extLst>
            <a:ext uri="{FF2B5EF4-FFF2-40B4-BE49-F238E27FC236}">
              <a16:creationId xmlns:a16="http://schemas.microsoft.com/office/drawing/2014/main" id="{E3045B66-29F5-4018-9F66-7A83A95CB39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a:extLst>
            <a:ext uri="{FF2B5EF4-FFF2-40B4-BE49-F238E27FC236}">
              <a16:creationId xmlns:a16="http://schemas.microsoft.com/office/drawing/2014/main" id="{D20A2E53-6A44-458D-8DE2-7A4E9FD8BE1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a:extLst>
            <a:ext uri="{FF2B5EF4-FFF2-40B4-BE49-F238E27FC236}">
              <a16:creationId xmlns:a16="http://schemas.microsoft.com/office/drawing/2014/main" id="{8FDB86D1-693A-423B-A970-9CA72B72FA7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a:extLst>
            <a:ext uri="{FF2B5EF4-FFF2-40B4-BE49-F238E27FC236}">
              <a16:creationId xmlns:a16="http://schemas.microsoft.com/office/drawing/2014/main" id="{45821EEE-F5FF-4D9C-A69F-7540FCEC92E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a:extLst>
            <a:ext uri="{FF2B5EF4-FFF2-40B4-BE49-F238E27FC236}">
              <a16:creationId xmlns:a16="http://schemas.microsoft.com/office/drawing/2014/main" id="{9D7E8485-443F-45CB-B085-24B3BA3BD5E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a:extLst>
            <a:ext uri="{FF2B5EF4-FFF2-40B4-BE49-F238E27FC236}">
              <a16:creationId xmlns:a16="http://schemas.microsoft.com/office/drawing/2014/main" id="{D8DDBC37-8245-489A-B2F4-594A2C88667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a:extLst>
            <a:ext uri="{FF2B5EF4-FFF2-40B4-BE49-F238E27FC236}">
              <a16:creationId xmlns:a16="http://schemas.microsoft.com/office/drawing/2014/main" id="{C263E83A-3014-44DC-BD5B-6C9FC525133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1A503729-E6B9-4C7C-8CF1-F9D293B45A1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10112C6B-18E5-47CF-A98A-EA3CECA363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82448D66-40E0-48D3-9328-444669AFBD7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E351D77C-0179-4556-BACF-CC2251CE56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a:extLst>
            <a:ext uri="{FF2B5EF4-FFF2-40B4-BE49-F238E27FC236}">
              <a16:creationId xmlns:a16="http://schemas.microsoft.com/office/drawing/2014/main" id="{94027493-DFD6-4227-925C-02A14EB363E0}"/>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31F3C55B-8F07-435F-9A71-6A40C3198C0A}"/>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a:extLst>
            <a:ext uri="{FF2B5EF4-FFF2-40B4-BE49-F238E27FC236}">
              <a16:creationId xmlns:a16="http://schemas.microsoft.com/office/drawing/2014/main" id="{4608465C-D85B-49AB-84EC-3816E20BE70A}"/>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0EF6DA64-FA4B-4CCE-BFD2-A4DB4ACA09D7}"/>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a:extLst>
            <a:ext uri="{FF2B5EF4-FFF2-40B4-BE49-F238E27FC236}">
              <a16:creationId xmlns:a16="http://schemas.microsoft.com/office/drawing/2014/main" id="{00FF8CA5-6B17-4972-A631-19EDAC8179C2}"/>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C49F6DA0-D77D-4DBC-9877-5BAEDC6CF2FE}"/>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a:extLst>
            <a:ext uri="{FF2B5EF4-FFF2-40B4-BE49-F238E27FC236}">
              <a16:creationId xmlns:a16="http://schemas.microsoft.com/office/drawing/2014/main" id="{7FD7281A-94DD-4994-90A5-7938FBC05E9A}"/>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a:extLst>
            <a:ext uri="{FF2B5EF4-FFF2-40B4-BE49-F238E27FC236}">
              <a16:creationId xmlns:a16="http://schemas.microsoft.com/office/drawing/2014/main" id="{1E74FCE7-4A79-4350-96B6-B2DD16DE62A1}"/>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a:extLst>
            <a:ext uri="{FF2B5EF4-FFF2-40B4-BE49-F238E27FC236}">
              <a16:creationId xmlns:a16="http://schemas.microsoft.com/office/drawing/2014/main" id="{C8CD63E6-34E6-468C-B375-B13848FE89FA}"/>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a:extLst>
            <a:ext uri="{FF2B5EF4-FFF2-40B4-BE49-F238E27FC236}">
              <a16:creationId xmlns:a16="http://schemas.microsoft.com/office/drawing/2014/main" id="{8B3FA735-37AA-4694-8388-CB2171494C2A}"/>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C30A836-C794-4567-ADA6-61180A554E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5A9DA21-A5F3-4DBE-87CB-E1D33B44FC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75C1EA2-53CA-4797-957F-7622D2D6101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9ADD257-58F6-4762-9ADB-E42DD0BCC6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7AE8ADD-3265-4C1A-A5E9-FE945FD2C8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50165</xdr:rowOff>
    </xdr:from>
    <xdr:to>
      <xdr:col>85</xdr:col>
      <xdr:colOff>177800</xdr:colOff>
      <xdr:row>57</xdr:row>
      <xdr:rowOff>151765</xdr:rowOff>
    </xdr:to>
    <xdr:sp macro="" textlink="">
      <xdr:nvSpPr>
        <xdr:cNvPr id="506" name="楕円 505">
          <a:extLst>
            <a:ext uri="{FF2B5EF4-FFF2-40B4-BE49-F238E27FC236}">
              <a16:creationId xmlns:a16="http://schemas.microsoft.com/office/drawing/2014/main" id="{80FB4AA5-22D3-4877-A853-F2053C08714A}"/>
            </a:ext>
          </a:extLst>
        </xdr:cNvPr>
        <xdr:cNvSpPr/>
      </xdr:nvSpPr>
      <xdr:spPr>
        <a:xfrm>
          <a:off x="16268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73042</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B57F1116-7810-4F1D-BF5A-FA84005E66D7}"/>
            </a:ext>
          </a:extLst>
        </xdr:cNvPr>
        <xdr:cNvSpPr txBox="1"/>
      </xdr:nvSpPr>
      <xdr:spPr>
        <a:xfrm>
          <a:off x="16357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80645</xdr:rowOff>
    </xdr:from>
    <xdr:to>
      <xdr:col>81</xdr:col>
      <xdr:colOff>101600</xdr:colOff>
      <xdr:row>58</xdr:row>
      <xdr:rowOff>10795</xdr:rowOff>
    </xdr:to>
    <xdr:sp macro="" textlink="">
      <xdr:nvSpPr>
        <xdr:cNvPr id="508" name="楕円 507">
          <a:extLst>
            <a:ext uri="{FF2B5EF4-FFF2-40B4-BE49-F238E27FC236}">
              <a16:creationId xmlns:a16="http://schemas.microsoft.com/office/drawing/2014/main" id="{D79D31F9-1E0F-4E4D-A519-5F85706BAEDD}"/>
            </a:ext>
          </a:extLst>
        </xdr:cNvPr>
        <xdr:cNvSpPr/>
      </xdr:nvSpPr>
      <xdr:spPr>
        <a:xfrm>
          <a:off x="15430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100965</xdr:rowOff>
    </xdr:from>
    <xdr:to>
      <xdr:col>85</xdr:col>
      <xdr:colOff>127000</xdr:colOff>
      <xdr:row>57</xdr:row>
      <xdr:rowOff>131445</xdr:rowOff>
    </xdr:to>
    <xdr:cxnSp macro="">
      <xdr:nvCxnSpPr>
        <xdr:cNvPr id="509" name="直線コネクタ 508">
          <a:extLst>
            <a:ext uri="{FF2B5EF4-FFF2-40B4-BE49-F238E27FC236}">
              <a16:creationId xmlns:a16="http://schemas.microsoft.com/office/drawing/2014/main" id="{8C9A6E41-7732-4DB1-BECA-C45AF7B89FEB}"/>
            </a:ext>
          </a:extLst>
        </xdr:cNvPr>
        <xdr:cNvCxnSpPr/>
      </xdr:nvCxnSpPr>
      <xdr:spPr>
        <a:xfrm flipV="1">
          <a:off x="15481300" y="98736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510" name="楕円 509">
          <a:extLst>
            <a:ext uri="{FF2B5EF4-FFF2-40B4-BE49-F238E27FC236}">
              <a16:creationId xmlns:a16="http://schemas.microsoft.com/office/drawing/2014/main" id="{999CC4DE-67AF-4AF0-8CFC-8828C04B2ED1}"/>
            </a:ext>
          </a:extLst>
        </xdr:cNvPr>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131445</xdr:rowOff>
    </xdr:from>
    <xdr:to>
      <xdr:col>81</xdr:col>
      <xdr:colOff>50800</xdr:colOff>
      <xdr:row>57</xdr:row>
      <xdr:rowOff>160020</xdr:rowOff>
    </xdr:to>
    <xdr:cxnSp macro="">
      <xdr:nvCxnSpPr>
        <xdr:cNvPr id="511" name="直線コネクタ 510">
          <a:extLst>
            <a:ext uri="{FF2B5EF4-FFF2-40B4-BE49-F238E27FC236}">
              <a16:creationId xmlns:a16="http://schemas.microsoft.com/office/drawing/2014/main" id="{0D1EAFD3-CD31-498A-B74E-5534D9B311DF}"/>
            </a:ext>
          </a:extLst>
        </xdr:cNvPr>
        <xdr:cNvCxnSpPr/>
      </xdr:nvCxnSpPr>
      <xdr:spPr>
        <a:xfrm flipV="1">
          <a:off x="14592300" y="99040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162560</xdr:rowOff>
    </xdr:from>
    <xdr:to>
      <xdr:col>72</xdr:col>
      <xdr:colOff>38100</xdr:colOff>
      <xdr:row>58</xdr:row>
      <xdr:rowOff>92710</xdr:rowOff>
    </xdr:to>
    <xdr:sp macro="" textlink="">
      <xdr:nvSpPr>
        <xdr:cNvPr id="512" name="楕円 511">
          <a:extLst>
            <a:ext uri="{FF2B5EF4-FFF2-40B4-BE49-F238E27FC236}">
              <a16:creationId xmlns:a16="http://schemas.microsoft.com/office/drawing/2014/main" id="{89C0370F-1BF1-481F-8FF1-5A35A0670616}"/>
            </a:ext>
          </a:extLst>
        </xdr:cNvPr>
        <xdr:cNvSpPr/>
      </xdr:nvSpPr>
      <xdr:spPr>
        <a:xfrm>
          <a:off x="13652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160020</xdr:rowOff>
    </xdr:from>
    <xdr:to>
      <xdr:col>76</xdr:col>
      <xdr:colOff>114300</xdr:colOff>
      <xdr:row>58</xdr:row>
      <xdr:rowOff>41910</xdr:rowOff>
    </xdr:to>
    <xdr:cxnSp macro="">
      <xdr:nvCxnSpPr>
        <xdr:cNvPr id="513" name="直線コネクタ 512">
          <a:extLst>
            <a:ext uri="{FF2B5EF4-FFF2-40B4-BE49-F238E27FC236}">
              <a16:creationId xmlns:a16="http://schemas.microsoft.com/office/drawing/2014/main" id="{F19AF035-61C7-46E6-94E4-AC6344EA3863}"/>
            </a:ext>
          </a:extLst>
        </xdr:cNvPr>
        <xdr:cNvCxnSpPr/>
      </xdr:nvCxnSpPr>
      <xdr:spPr>
        <a:xfrm flipV="1">
          <a:off x="13703300" y="99326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4" name="n_1aveValue【学校施設】&#10;有形固定資産減価償却率">
          <a:extLst>
            <a:ext uri="{FF2B5EF4-FFF2-40B4-BE49-F238E27FC236}">
              <a16:creationId xmlns:a16="http://schemas.microsoft.com/office/drawing/2014/main" id="{D0D5B5AC-69BE-4971-87B9-15DF48561566}"/>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15" name="n_2aveValue【学校施設】&#10;有形固定資産減価償却率">
          <a:extLst>
            <a:ext uri="{FF2B5EF4-FFF2-40B4-BE49-F238E27FC236}">
              <a16:creationId xmlns:a16="http://schemas.microsoft.com/office/drawing/2014/main" id="{7878FB52-4D7E-4E76-9957-3656CE3277B9}"/>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16" name="n_3aveValue【学校施設】&#10;有形固定資産減価償却率">
          <a:extLst>
            <a:ext uri="{FF2B5EF4-FFF2-40B4-BE49-F238E27FC236}">
              <a16:creationId xmlns:a16="http://schemas.microsoft.com/office/drawing/2014/main" id="{49888FD5-E120-490D-9F92-2FE0DE55D4DE}"/>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27322</xdr:rowOff>
    </xdr:from>
    <xdr:ext cx="405111" cy="259045"/>
    <xdr:sp macro="" textlink="">
      <xdr:nvSpPr>
        <xdr:cNvPr id="517" name="n_1mainValue【学校施設】&#10;有形固定資産減価償却率">
          <a:extLst>
            <a:ext uri="{FF2B5EF4-FFF2-40B4-BE49-F238E27FC236}">
              <a16:creationId xmlns:a16="http://schemas.microsoft.com/office/drawing/2014/main" id="{A668191A-DD7E-455D-A537-AD6BDD337BD8}"/>
            </a:ext>
          </a:extLst>
        </xdr:cNvPr>
        <xdr:cNvSpPr txBox="1"/>
      </xdr:nvSpPr>
      <xdr:spPr>
        <a:xfrm>
          <a:off x="152660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518" name="n_2mainValue【学校施設】&#10;有形固定資産減価償却率">
          <a:extLst>
            <a:ext uri="{FF2B5EF4-FFF2-40B4-BE49-F238E27FC236}">
              <a16:creationId xmlns:a16="http://schemas.microsoft.com/office/drawing/2014/main" id="{BF602AA4-BC49-47CF-A805-DBB579146FD4}"/>
            </a:ext>
          </a:extLst>
        </xdr:cNvPr>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109237</xdr:rowOff>
    </xdr:from>
    <xdr:ext cx="405111" cy="259045"/>
    <xdr:sp macro="" textlink="">
      <xdr:nvSpPr>
        <xdr:cNvPr id="519" name="n_3mainValue【学校施設】&#10;有形固定資産減価償却率">
          <a:extLst>
            <a:ext uri="{FF2B5EF4-FFF2-40B4-BE49-F238E27FC236}">
              <a16:creationId xmlns:a16="http://schemas.microsoft.com/office/drawing/2014/main" id="{83E2904B-5AA1-4BE0-A184-4398BE357B50}"/>
            </a:ext>
          </a:extLst>
        </xdr:cNvPr>
        <xdr:cNvSpPr txBox="1"/>
      </xdr:nvSpPr>
      <xdr:spPr>
        <a:xfrm>
          <a:off x="13500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D913D852-B026-47C4-BFE0-B8300E1F40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4C7DFAA9-B0CD-4970-9428-848B6DA39F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5409F75A-9461-4A0A-A74B-25488C8BF01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7424CABA-9F26-49D5-BE18-8444FDB1EB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ECE700F0-2734-466E-BF4A-A09EA5ACA9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D4D4B432-68F0-4BEE-99B2-9E85D32A85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FF921ABB-39D1-4600-8898-9D19E98F2EF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64FB6606-EBC8-4854-88F1-3C8773B831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E6E565A2-218B-4869-8CF2-FDC39EACC68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382F51CA-AB33-420A-A16C-C425A9B401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a:extLst>
            <a:ext uri="{FF2B5EF4-FFF2-40B4-BE49-F238E27FC236}">
              <a16:creationId xmlns:a16="http://schemas.microsoft.com/office/drawing/2014/main" id="{887A6858-C911-401F-A2CF-0EE84A3330B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a:extLst>
            <a:ext uri="{FF2B5EF4-FFF2-40B4-BE49-F238E27FC236}">
              <a16:creationId xmlns:a16="http://schemas.microsoft.com/office/drawing/2014/main" id="{EEDF09DF-A633-46DE-9FBC-8A523F106EB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a:extLst>
            <a:ext uri="{FF2B5EF4-FFF2-40B4-BE49-F238E27FC236}">
              <a16:creationId xmlns:a16="http://schemas.microsoft.com/office/drawing/2014/main" id="{1364F9EF-5DB4-4C9A-AEB2-7FE1F31836A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a:extLst>
            <a:ext uri="{FF2B5EF4-FFF2-40B4-BE49-F238E27FC236}">
              <a16:creationId xmlns:a16="http://schemas.microsoft.com/office/drawing/2014/main" id="{E8741D1C-6811-4F7F-A4FA-66B177292BC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a:extLst>
            <a:ext uri="{FF2B5EF4-FFF2-40B4-BE49-F238E27FC236}">
              <a16:creationId xmlns:a16="http://schemas.microsoft.com/office/drawing/2014/main" id="{259DBD6C-DB5E-4693-B913-5BA8F9BD865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a:extLst>
            <a:ext uri="{FF2B5EF4-FFF2-40B4-BE49-F238E27FC236}">
              <a16:creationId xmlns:a16="http://schemas.microsoft.com/office/drawing/2014/main" id="{AAD64B86-9984-49C4-A814-1F8D7548019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a:extLst>
            <a:ext uri="{FF2B5EF4-FFF2-40B4-BE49-F238E27FC236}">
              <a16:creationId xmlns:a16="http://schemas.microsoft.com/office/drawing/2014/main" id="{BDB14041-0CCD-4E6B-9AEC-AE0C76F6134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a:extLst>
            <a:ext uri="{FF2B5EF4-FFF2-40B4-BE49-F238E27FC236}">
              <a16:creationId xmlns:a16="http://schemas.microsoft.com/office/drawing/2014/main" id="{CB735064-D6A8-495F-B40E-ABD0E099199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a:extLst>
            <a:ext uri="{FF2B5EF4-FFF2-40B4-BE49-F238E27FC236}">
              <a16:creationId xmlns:a16="http://schemas.microsoft.com/office/drawing/2014/main" id="{F72FAE4E-FEC9-4FEE-9791-93EFE985E41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a:extLst>
            <a:ext uri="{FF2B5EF4-FFF2-40B4-BE49-F238E27FC236}">
              <a16:creationId xmlns:a16="http://schemas.microsoft.com/office/drawing/2014/main" id="{10D94D91-C2DA-4C46-9634-DCDC1B14620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a:extLst>
            <a:ext uri="{FF2B5EF4-FFF2-40B4-BE49-F238E27FC236}">
              <a16:creationId xmlns:a16="http://schemas.microsoft.com/office/drawing/2014/main" id="{86162BC1-5803-442C-B4CA-2A7F62CB9DC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a:extLst>
            <a:ext uri="{FF2B5EF4-FFF2-40B4-BE49-F238E27FC236}">
              <a16:creationId xmlns:a16="http://schemas.microsoft.com/office/drawing/2014/main" id="{8625BC59-818C-4841-ADC4-16A1412F131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7CDA64F3-0F71-4966-B883-D3CEC01803C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938F979F-9FBA-4E7F-A4C4-1C7BCC1D7E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23930A33-A0BA-43B5-91E8-E5449AC65D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a:extLst>
            <a:ext uri="{FF2B5EF4-FFF2-40B4-BE49-F238E27FC236}">
              <a16:creationId xmlns:a16="http://schemas.microsoft.com/office/drawing/2014/main" id="{F840A69A-EF36-4043-B805-3BE557ECC8E5}"/>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a:extLst>
            <a:ext uri="{FF2B5EF4-FFF2-40B4-BE49-F238E27FC236}">
              <a16:creationId xmlns:a16="http://schemas.microsoft.com/office/drawing/2014/main" id="{39FD02D9-228D-4598-B858-CF4FFEAE8406}"/>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a:extLst>
            <a:ext uri="{FF2B5EF4-FFF2-40B4-BE49-F238E27FC236}">
              <a16:creationId xmlns:a16="http://schemas.microsoft.com/office/drawing/2014/main" id="{334C3094-8413-47FB-80CE-52B3C2CC1ABE}"/>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a:extLst>
            <a:ext uri="{FF2B5EF4-FFF2-40B4-BE49-F238E27FC236}">
              <a16:creationId xmlns:a16="http://schemas.microsoft.com/office/drawing/2014/main" id="{3E73F6D9-5036-4A45-B27C-B422BD899C38}"/>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a:extLst>
            <a:ext uri="{FF2B5EF4-FFF2-40B4-BE49-F238E27FC236}">
              <a16:creationId xmlns:a16="http://schemas.microsoft.com/office/drawing/2014/main" id="{3CE54E6E-A9C0-45C0-8AA9-D7756F6AE05C}"/>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50" name="【学校施設】&#10;一人当たり面積平均値テキスト">
          <a:extLst>
            <a:ext uri="{FF2B5EF4-FFF2-40B4-BE49-F238E27FC236}">
              <a16:creationId xmlns:a16="http://schemas.microsoft.com/office/drawing/2014/main" id="{8CDC2A6E-C741-47B6-A9FE-99C3BA7F4DE9}"/>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a:extLst>
            <a:ext uri="{FF2B5EF4-FFF2-40B4-BE49-F238E27FC236}">
              <a16:creationId xmlns:a16="http://schemas.microsoft.com/office/drawing/2014/main" id="{C3CA33A8-E6ED-46B4-9A3F-0D27E5F8FBEB}"/>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a:extLst>
            <a:ext uri="{FF2B5EF4-FFF2-40B4-BE49-F238E27FC236}">
              <a16:creationId xmlns:a16="http://schemas.microsoft.com/office/drawing/2014/main" id="{F8FC7B6C-2AA8-4AD7-AA81-EF00EAC446E0}"/>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a:extLst>
            <a:ext uri="{FF2B5EF4-FFF2-40B4-BE49-F238E27FC236}">
              <a16:creationId xmlns:a16="http://schemas.microsoft.com/office/drawing/2014/main" id="{A1729092-52CE-42E3-AABC-14F739885C52}"/>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a:extLst>
            <a:ext uri="{FF2B5EF4-FFF2-40B4-BE49-F238E27FC236}">
              <a16:creationId xmlns:a16="http://schemas.microsoft.com/office/drawing/2014/main" id="{8C781F2C-634E-4B1E-8EC9-791841C7E7E0}"/>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E869D6F-E02A-497B-99FB-9B14BA2C43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3F2B8B0C-B74A-411B-94B5-58BF3FB4CB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12C8B133-42E7-4BFA-8236-A2807F3659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AF64672B-AC32-462A-AEA5-0634861B15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6FF61C09-4CC8-481D-BBE4-B5563ED5C5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67419</xdr:rowOff>
    </xdr:from>
    <xdr:to>
      <xdr:col>116</xdr:col>
      <xdr:colOff>114300</xdr:colOff>
      <xdr:row>58</xdr:row>
      <xdr:rowOff>169019</xdr:rowOff>
    </xdr:to>
    <xdr:sp macro="" textlink="">
      <xdr:nvSpPr>
        <xdr:cNvPr id="560" name="楕円 559">
          <a:extLst>
            <a:ext uri="{FF2B5EF4-FFF2-40B4-BE49-F238E27FC236}">
              <a16:creationId xmlns:a16="http://schemas.microsoft.com/office/drawing/2014/main" id="{F0BBDB16-2897-4BE1-8210-858D98255D33}"/>
            </a:ext>
          </a:extLst>
        </xdr:cNvPr>
        <xdr:cNvSpPr/>
      </xdr:nvSpPr>
      <xdr:spPr>
        <a:xfrm>
          <a:off x="22110700" y="100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90296</xdr:rowOff>
    </xdr:from>
    <xdr:ext cx="469744" cy="259045"/>
    <xdr:sp macro="" textlink="">
      <xdr:nvSpPr>
        <xdr:cNvPr id="561" name="【学校施設】&#10;一人当たり面積該当値テキスト">
          <a:extLst>
            <a:ext uri="{FF2B5EF4-FFF2-40B4-BE49-F238E27FC236}">
              <a16:creationId xmlns:a16="http://schemas.microsoft.com/office/drawing/2014/main" id="{A2D75920-81FC-4BCD-BBAC-B042A9728A91}"/>
            </a:ext>
          </a:extLst>
        </xdr:cNvPr>
        <xdr:cNvSpPr txBox="1"/>
      </xdr:nvSpPr>
      <xdr:spPr>
        <a:xfrm>
          <a:off x="22199600" y="98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71991</xdr:rowOff>
    </xdr:from>
    <xdr:to>
      <xdr:col>112</xdr:col>
      <xdr:colOff>38100</xdr:colOff>
      <xdr:row>59</xdr:row>
      <xdr:rowOff>2141</xdr:rowOff>
    </xdr:to>
    <xdr:sp macro="" textlink="">
      <xdr:nvSpPr>
        <xdr:cNvPr id="562" name="楕円 561">
          <a:extLst>
            <a:ext uri="{FF2B5EF4-FFF2-40B4-BE49-F238E27FC236}">
              <a16:creationId xmlns:a16="http://schemas.microsoft.com/office/drawing/2014/main" id="{658A71DC-0F3E-4F81-B2BC-2B92700B845A}"/>
            </a:ext>
          </a:extLst>
        </xdr:cNvPr>
        <xdr:cNvSpPr/>
      </xdr:nvSpPr>
      <xdr:spPr>
        <a:xfrm>
          <a:off x="21272500" y="100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118219</xdr:rowOff>
    </xdr:from>
    <xdr:to>
      <xdr:col>116</xdr:col>
      <xdr:colOff>63500</xdr:colOff>
      <xdr:row>58</xdr:row>
      <xdr:rowOff>122791</xdr:rowOff>
    </xdr:to>
    <xdr:cxnSp macro="">
      <xdr:nvCxnSpPr>
        <xdr:cNvPr id="563" name="直線コネクタ 562">
          <a:extLst>
            <a:ext uri="{FF2B5EF4-FFF2-40B4-BE49-F238E27FC236}">
              <a16:creationId xmlns:a16="http://schemas.microsoft.com/office/drawing/2014/main" id="{04054B8C-C8E5-470A-BD02-A8941C348194}"/>
            </a:ext>
          </a:extLst>
        </xdr:cNvPr>
        <xdr:cNvCxnSpPr/>
      </xdr:nvCxnSpPr>
      <xdr:spPr>
        <a:xfrm flipV="1">
          <a:off x="21323300" y="1006231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128161</xdr:rowOff>
    </xdr:from>
    <xdr:to>
      <xdr:col>107</xdr:col>
      <xdr:colOff>101600</xdr:colOff>
      <xdr:row>59</xdr:row>
      <xdr:rowOff>58311</xdr:rowOff>
    </xdr:to>
    <xdr:sp macro="" textlink="">
      <xdr:nvSpPr>
        <xdr:cNvPr id="564" name="楕円 563">
          <a:extLst>
            <a:ext uri="{FF2B5EF4-FFF2-40B4-BE49-F238E27FC236}">
              <a16:creationId xmlns:a16="http://schemas.microsoft.com/office/drawing/2014/main" id="{40C90B68-B44D-45DB-84A8-426D287B6989}"/>
            </a:ext>
          </a:extLst>
        </xdr:cNvPr>
        <xdr:cNvSpPr/>
      </xdr:nvSpPr>
      <xdr:spPr>
        <a:xfrm>
          <a:off x="20383500" y="100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122791</xdr:rowOff>
    </xdr:from>
    <xdr:to>
      <xdr:col>111</xdr:col>
      <xdr:colOff>177800</xdr:colOff>
      <xdr:row>59</xdr:row>
      <xdr:rowOff>7511</xdr:rowOff>
    </xdr:to>
    <xdr:cxnSp macro="">
      <xdr:nvCxnSpPr>
        <xdr:cNvPr id="565" name="直線コネクタ 564">
          <a:extLst>
            <a:ext uri="{FF2B5EF4-FFF2-40B4-BE49-F238E27FC236}">
              <a16:creationId xmlns:a16="http://schemas.microsoft.com/office/drawing/2014/main" id="{19D25F5C-4A4B-4262-B058-88F5936A3410}"/>
            </a:ext>
          </a:extLst>
        </xdr:cNvPr>
        <xdr:cNvCxnSpPr/>
      </xdr:nvCxnSpPr>
      <xdr:spPr>
        <a:xfrm flipV="1">
          <a:off x="20434300" y="10066891"/>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4390</xdr:rowOff>
    </xdr:from>
    <xdr:to>
      <xdr:col>102</xdr:col>
      <xdr:colOff>165100</xdr:colOff>
      <xdr:row>59</xdr:row>
      <xdr:rowOff>105990</xdr:rowOff>
    </xdr:to>
    <xdr:sp macro="" textlink="">
      <xdr:nvSpPr>
        <xdr:cNvPr id="566" name="楕円 565">
          <a:extLst>
            <a:ext uri="{FF2B5EF4-FFF2-40B4-BE49-F238E27FC236}">
              <a16:creationId xmlns:a16="http://schemas.microsoft.com/office/drawing/2014/main" id="{7461BE61-A628-41A2-A1A4-B74D29F6A278}"/>
            </a:ext>
          </a:extLst>
        </xdr:cNvPr>
        <xdr:cNvSpPr/>
      </xdr:nvSpPr>
      <xdr:spPr>
        <a:xfrm>
          <a:off x="19494500" y="10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7511</xdr:rowOff>
    </xdr:from>
    <xdr:to>
      <xdr:col>107</xdr:col>
      <xdr:colOff>50800</xdr:colOff>
      <xdr:row>59</xdr:row>
      <xdr:rowOff>55190</xdr:rowOff>
    </xdr:to>
    <xdr:cxnSp macro="">
      <xdr:nvCxnSpPr>
        <xdr:cNvPr id="567" name="直線コネクタ 566">
          <a:extLst>
            <a:ext uri="{FF2B5EF4-FFF2-40B4-BE49-F238E27FC236}">
              <a16:creationId xmlns:a16="http://schemas.microsoft.com/office/drawing/2014/main" id="{A6479FF1-80F7-48B2-BEE2-485110EF6C93}"/>
            </a:ext>
          </a:extLst>
        </xdr:cNvPr>
        <xdr:cNvCxnSpPr/>
      </xdr:nvCxnSpPr>
      <xdr:spPr>
        <a:xfrm flipV="1">
          <a:off x="19545300" y="10123061"/>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568" name="n_1aveValue【学校施設】&#10;一人当たり面積">
          <a:extLst>
            <a:ext uri="{FF2B5EF4-FFF2-40B4-BE49-F238E27FC236}">
              <a16:creationId xmlns:a16="http://schemas.microsoft.com/office/drawing/2014/main" id="{339C7760-0EC8-4EF3-A7FC-05D0C607CC3C}"/>
            </a:ext>
          </a:extLst>
        </xdr:cNvPr>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569" name="n_2aveValue【学校施設】&#10;一人当たり面積">
          <a:extLst>
            <a:ext uri="{FF2B5EF4-FFF2-40B4-BE49-F238E27FC236}">
              <a16:creationId xmlns:a16="http://schemas.microsoft.com/office/drawing/2014/main" id="{EC32AA6E-13FB-4639-A10E-FE9CB0D425D5}"/>
            </a:ext>
          </a:extLst>
        </xdr:cNvPr>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62175</xdr:rowOff>
    </xdr:from>
    <xdr:ext cx="469744" cy="259045"/>
    <xdr:sp macro="" textlink="">
      <xdr:nvSpPr>
        <xdr:cNvPr id="570" name="n_3aveValue【学校施設】&#10;一人当たり面積">
          <a:extLst>
            <a:ext uri="{FF2B5EF4-FFF2-40B4-BE49-F238E27FC236}">
              <a16:creationId xmlns:a16="http://schemas.microsoft.com/office/drawing/2014/main" id="{15FFFE12-09B3-4047-9828-E82AFA61B479}"/>
            </a:ext>
          </a:extLst>
        </xdr:cNvPr>
        <xdr:cNvSpPr txBox="1"/>
      </xdr:nvSpPr>
      <xdr:spPr>
        <a:xfrm>
          <a:off x="19310427" y="103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18668</xdr:rowOff>
    </xdr:from>
    <xdr:ext cx="469744" cy="259045"/>
    <xdr:sp macro="" textlink="">
      <xdr:nvSpPr>
        <xdr:cNvPr id="571" name="n_1mainValue【学校施設】&#10;一人当たり面積">
          <a:extLst>
            <a:ext uri="{FF2B5EF4-FFF2-40B4-BE49-F238E27FC236}">
              <a16:creationId xmlns:a16="http://schemas.microsoft.com/office/drawing/2014/main" id="{C2061C0A-1AD3-43AE-B3A7-66810F2659FE}"/>
            </a:ext>
          </a:extLst>
        </xdr:cNvPr>
        <xdr:cNvSpPr txBox="1"/>
      </xdr:nvSpPr>
      <xdr:spPr>
        <a:xfrm>
          <a:off x="21075727" y="97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74838</xdr:rowOff>
    </xdr:from>
    <xdr:ext cx="469744" cy="259045"/>
    <xdr:sp macro="" textlink="">
      <xdr:nvSpPr>
        <xdr:cNvPr id="572" name="n_2mainValue【学校施設】&#10;一人当たり面積">
          <a:extLst>
            <a:ext uri="{FF2B5EF4-FFF2-40B4-BE49-F238E27FC236}">
              <a16:creationId xmlns:a16="http://schemas.microsoft.com/office/drawing/2014/main" id="{99E4B614-7099-414D-A6C0-ABE3AE21E1B2}"/>
            </a:ext>
          </a:extLst>
        </xdr:cNvPr>
        <xdr:cNvSpPr txBox="1"/>
      </xdr:nvSpPr>
      <xdr:spPr>
        <a:xfrm>
          <a:off x="20199427" y="98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122517</xdr:rowOff>
    </xdr:from>
    <xdr:ext cx="469744" cy="259045"/>
    <xdr:sp macro="" textlink="">
      <xdr:nvSpPr>
        <xdr:cNvPr id="573" name="n_3mainValue【学校施設】&#10;一人当たり面積">
          <a:extLst>
            <a:ext uri="{FF2B5EF4-FFF2-40B4-BE49-F238E27FC236}">
              <a16:creationId xmlns:a16="http://schemas.microsoft.com/office/drawing/2014/main" id="{46EF65AE-BB99-4518-9B5D-0B9AA7B69EFC}"/>
            </a:ext>
          </a:extLst>
        </xdr:cNvPr>
        <xdr:cNvSpPr txBox="1"/>
      </xdr:nvSpPr>
      <xdr:spPr>
        <a:xfrm>
          <a:off x="19310427" y="98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63EBB961-6B9D-4070-8B60-AF247CD95D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D91E9FC8-9290-4FC5-BFB6-FF941867C7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331A7AAF-1F98-4545-9CF1-75E881F5040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F79915F9-912B-4D7E-9025-4F72FFF78B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4871C11C-DC20-4B52-B9E3-AC01979A26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AA5E06BF-041C-400F-99CB-ABD4DA7E09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B95A4924-4348-43AB-BC81-C4BC330919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FB5F947C-08DC-40C1-AAE2-ADAAEE435A7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59452294-5EDD-453B-921F-5F013FA004C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A28E502-6B1F-4444-B018-8F9A35963E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385263A8-78B4-49D5-A760-C4CD063D715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BE459997-5123-4685-AEBF-30A0AB03DE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7A16E093-2E7B-4CF3-84BF-F3C6E19732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CD32CACC-B8F2-4984-A775-31CEBE0368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D8CFDCC2-808F-47C7-B7CF-3AF5A0AAF3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1778D0A9-B803-4E9D-862B-05CD09D4F0C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0FEAB760-7A61-4CF4-9E33-D45F403FA7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AEB76951-BADA-4EE4-81DC-F54EF54B06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659539FB-BEB9-4799-AF58-72D9A048BC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84903BC2-9FD2-4975-A84B-D435FD880B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53D48C56-186B-4C59-A0A3-2A62C4B891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09C080C4-8A30-463B-8AA0-F0361DFCC6F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8D05F367-F1DD-4367-A4FE-1CA6B69ABA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847074F8-4C9F-41F8-B850-9253B98775E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109BEDDF-3CC0-4805-9FE3-6A55FADDBA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71556E57-2111-4B96-BA2E-EAA0029DEF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F2BDF649-AAA8-4F45-A9AD-1233504E46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80E9CDF5-406F-444A-86A8-5CF1B2FC51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39B4FEEC-FEB3-4F0C-8E7C-F4BEE968ED2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A0CA21C3-D6BA-400A-9949-C9A0B19C60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76B268B3-6D07-479B-8BCF-F9B95F51FB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DFB8C255-932D-4C57-B695-17A2A3900157}"/>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a:extLst>
            <a:ext uri="{FF2B5EF4-FFF2-40B4-BE49-F238E27FC236}">
              <a16:creationId xmlns:a16="http://schemas.microsoft.com/office/drawing/2014/main" id="{DEA5CC70-E7CD-487F-B8CA-DE5DE3DC64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a:extLst>
            <a:ext uri="{FF2B5EF4-FFF2-40B4-BE49-F238E27FC236}">
              <a16:creationId xmlns:a16="http://schemas.microsoft.com/office/drawing/2014/main" id="{BBB0887B-BDD6-4060-8E9F-21E8FFF666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a:extLst>
            <a:ext uri="{FF2B5EF4-FFF2-40B4-BE49-F238E27FC236}">
              <a16:creationId xmlns:a16="http://schemas.microsoft.com/office/drawing/2014/main" id="{2972048B-A4F5-4761-84A6-2BADB25E06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類似団体に比較して特に有形固定資産減価償却率が高くなっている施設は、学校施設となっている。建築年が古いものも多く、廃校となっている校舎もあるため、資産として利用するほか、</a:t>
          </a:r>
          <a:r>
            <a:rPr kumimoji="1" lang="ja-JP" altLang="en-US" sz="1100" b="0" i="0" baseline="0">
              <a:solidFill>
                <a:schemeClr val="dk1"/>
              </a:solidFill>
              <a:effectLst/>
              <a:latin typeface="+mn-lt"/>
              <a:ea typeface="+mn-ea"/>
              <a:cs typeface="+mn-cs"/>
            </a:rPr>
            <a:t>老朽化</a:t>
          </a:r>
          <a:r>
            <a:rPr kumimoji="1" lang="ja-JP" altLang="ja-JP" sz="1100" b="0" i="0" baseline="0">
              <a:solidFill>
                <a:schemeClr val="dk1"/>
              </a:solidFill>
              <a:effectLst/>
              <a:latin typeface="+mn-lt"/>
              <a:ea typeface="+mn-ea"/>
              <a:cs typeface="+mn-cs"/>
            </a:rPr>
            <a:t>が進んでいるものについては除却を検討していく。</a:t>
          </a:r>
          <a:endParaRPr lang="ja-JP" altLang="ja-JP" sz="1400">
            <a:effectLst/>
          </a:endParaRPr>
        </a:p>
        <a:p>
          <a:r>
            <a:rPr kumimoji="1" lang="ja-JP" altLang="ja-JP" sz="1100" b="0" i="0" baseline="0">
              <a:solidFill>
                <a:schemeClr val="dk1"/>
              </a:solidFill>
              <a:effectLst/>
              <a:latin typeface="+mn-lt"/>
              <a:ea typeface="+mn-ea"/>
              <a:cs typeface="+mn-cs"/>
            </a:rPr>
            <a:t>　類似団体に比較し特に一人あたり面積が高くなっている公営住宅では、築</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年を経過した施設や福祉関連設備のない施設もあることから、今後の高齢化社会を鑑み、利用状況を踏まえて統合や複合化を検討していく。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0C111F-0492-450E-BAE4-E44488C1A1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DECF5B-4205-456F-85AE-381F4EDFAE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79DB60-A303-42EB-BF1F-A6527522DF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EAECFD-A268-4C93-946F-20F5896159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E166A0-E512-4009-84F4-8D5B81C347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8A9900-9373-42ED-87F0-0FEC193089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294325-7DF4-4CE5-B644-2B35E57345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69657B-4A89-4B41-AAFA-0559974E52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CF30AE-AD04-418C-9A5C-825BD1F0B9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EC2946-4048-48CD-818E-B83FE22530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5,493
5,363
310.76
5,192,825
5,072,024
120,801
3,002,842
4,749,840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B9FA71-DCAE-4A02-8AE1-FBED4E6A8A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8CF91E-1A9E-40DC-8349-8D73915CD7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E1C357-A5F5-4195-AB05-3934DAD02B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B203B9-7C6F-42D1-888A-CDD6FC90C8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862708-9D7F-4800-ACCC-DBCA750EAB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F896B50-5D2F-42A5-897D-D74497C7999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F585F7-D0D7-41F7-8A51-C63E53B230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60E19B-DDEB-4FFD-B48D-B5FD930306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523A82-1ED2-45C2-89F5-7F5448A4D4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1096F1-4E5A-4650-9195-0800DEFFD5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1376B6-58AC-479E-8A5D-0758147FBA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45DD52-20EF-427D-85B7-64A1BEF45F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BD1568-51F5-49B1-A022-ADC0FDC51C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C8E8B6-C130-4851-89BD-B19057AC47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59BFCB-FA5F-4497-97F1-B9D5FEE14F3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E49B76-5C4F-4B5A-B620-9CE46099F6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A0C032-4979-4DD1-9B2E-28DBA9991C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F54D97-DEB5-4CF7-A096-67EEEF28B4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CE65FB-7D2D-440D-9566-8F0D57E5AC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E3063E-CBCD-4FCA-B488-F3453BC5F4D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A802577-63B0-4E8F-8117-136E2F8BE8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2329B58-DDAD-4666-89EB-CC61235EC0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F044169-9800-4A1A-8B7D-E8BDCB092E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C7327F2-7C18-4C97-8B33-D1B0C9AC06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B6BF659-7271-4A6B-885E-C8433EAF55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10995C0-1818-4141-BE81-67041699877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1F2BE44-B864-47FD-B8D5-3E94DFAC9E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72C66DD-113F-4E80-8EB5-D8D49918106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2FCA43E-1957-4834-AB24-A6694A77775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454F965-532E-4516-AFF4-5B673554F93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3D9DE31-783D-4301-B3E1-41AA2D9DF11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13047F9A-6409-45F1-BAB1-4A27039353B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37F8120-B54F-4BF4-BEB3-E5A8C837BC5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163915B-5E28-4F37-A6BA-B75AAF348D3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0026DE6-374C-4FB6-81F1-A0423601316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00AB70A-BA49-46C5-8B20-4B1B3B21E54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55CD02B-B8DD-4838-B2D6-58133ED81C7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9A6385A-C1F1-4778-87A6-58323F04196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155F2006-DF88-4C81-9669-67EDADA5D0C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12FD4CC-5034-4EC1-A1D6-6438127E9F2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AAE07DC-8E6A-42E6-9268-8B7ECA5C39C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073C178-DCB3-4DA5-B9BF-563DCAB4C10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7D99413-BD5B-4FBB-9313-2C4C096905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378F283-B800-4E45-AC9E-D01EA59B18E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CB437D4-5EE2-4472-80EC-87A0F59358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1C61B962-F5E2-4554-BF6B-2A7AF1F973B6}"/>
            </a:ext>
          </a:extLst>
        </xdr:cNvPr>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834C58A1-7D47-4EDF-B091-ACEF0F525446}"/>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E1A57C36-B6DD-40FB-A63C-7BBA44F692AA}"/>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a:extLst>
            <a:ext uri="{FF2B5EF4-FFF2-40B4-BE49-F238E27FC236}">
              <a16:creationId xmlns:a16="http://schemas.microsoft.com/office/drawing/2014/main" id="{A60CA6FE-8799-4134-8C82-BFC71C5F192A}"/>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a:extLst>
            <a:ext uri="{FF2B5EF4-FFF2-40B4-BE49-F238E27FC236}">
              <a16:creationId xmlns:a16="http://schemas.microsoft.com/office/drawing/2014/main" id="{CFD9D138-A080-42B1-AFD2-39C8A7D76DAF}"/>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id="{F6909114-F89B-4D4B-9951-40D37CBE2103}"/>
            </a:ext>
          </a:extLst>
        </xdr:cNvPr>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BE0E131E-559D-403A-BE2D-1BD6970EE8CF}"/>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a:extLst>
            <a:ext uri="{FF2B5EF4-FFF2-40B4-BE49-F238E27FC236}">
              <a16:creationId xmlns:a16="http://schemas.microsoft.com/office/drawing/2014/main" id="{C57DD6F3-4DF8-4D37-9404-0F247B5A63BD}"/>
            </a:ext>
          </a:extLst>
        </xdr:cNvPr>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a:extLst>
            <a:ext uri="{FF2B5EF4-FFF2-40B4-BE49-F238E27FC236}">
              <a16:creationId xmlns:a16="http://schemas.microsoft.com/office/drawing/2014/main" id="{279830CA-8AD4-43FC-A1BA-F57692968861}"/>
            </a:ext>
          </a:extLst>
        </xdr:cNvPr>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id="{9BAABF7B-5DD0-4D11-8E07-381CA6B60E50}"/>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7DF684E-4B82-44A4-9FEE-44889B22B0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18A931-2435-4D8D-981F-7064E8AA2AE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5B6AC8-F738-4672-94B2-E8EA436AE1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8E93B5-ED00-4495-9137-F943D2BA6DF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0CA2CE-C2DF-46DD-B642-AFCC55E91BC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2" name="楕円 71">
          <a:extLst>
            <a:ext uri="{FF2B5EF4-FFF2-40B4-BE49-F238E27FC236}">
              <a16:creationId xmlns:a16="http://schemas.microsoft.com/office/drawing/2014/main" id="{E5C1C163-05AA-4AC8-B41C-D93656A8BDF6}"/>
            </a:ext>
          </a:extLst>
        </xdr:cNvPr>
        <xdr:cNvSpPr/>
      </xdr:nvSpPr>
      <xdr:spPr>
        <a:xfrm>
          <a:off x="4584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136451</xdr:rowOff>
    </xdr:from>
    <xdr:ext cx="405111" cy="259045"/>
    <xdr:sp macro="" textlink="">
      <xdr:nvSpPr>
        <xdr:cNvPr id="73" name="【図書館】&#10;有形固定資産減価償却率該当値テキスト">
          <a:extLst>
            <a:ext uri="{FF2B5EF4-FFF2-40B4-BE49-F238E27FC236}">
              <a16:creationId xmlns:a16="http://schemas.microsoft.com/office/drawing/2014/main" id="{FE648898-8258-4215-A031-92B8B8112501}"/>
            </a:ext>
          </a:extLst>
        </xdr:cNvPr>
        <xdr:cNvSpPr txBox="1"/>
      </xdr:nvSpPr>
      <xdr:spPr>
        <a:xfrm>
          <a:off x="467360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149497</xdr:rowOff>
    </xdr:from>
    <xdr:to>
      <xdr:col>20</xdr:col>
      <xdr:colOff>38100</xdr:colOff>
      <xdr:row>37</xdr:row>
      <xdr:rowOff>79647</xdr:rowOff>
    </xdr:to>
    <xdr:sp macro="" textlink="">
      <xdr:nvSpPr>
        <xdr:cNvPr id="74" name="楕円 73">
          <a:extLst>
            <a:ext uri="{FF2B5EF4-FFF2-40B4-BE49-F238E27FC236}">
              <a16:creationId xmlns:a16="http://schemas.microsoft.com/office/drawing/2014/main" id="{4A3AC7AF-2DC3-4000-95DD-6145D5EE5A80}"/>
            </a:ext>
          </a:extLst>
        </xdr:cNvPr>
        <xdr:cNvSpPr/>
      </xdr:nvSpPr>
      <xdr:spPr>
        <a:xfrm>
          <a:off x="3746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164374</xdr:rowOff>
    </xdr:from>
    <xdr:to>
      <xdr:col>24</xdr:col>
      <xdr:colOff>63500</xdr:colOff>
      <xdr:row>37</xdr:row>
      <xdr:rowOff>28847</xdr:rowOff>
    </xdr:to>
    <xdr:cxnSp macro="">
      <xdr:nvCxnSpPr>
        <xdr:cNvPr id="75" name="直線コネクタ 74">
          <a:extLst>
            <a:ext uri="{FF2B5EF4-FFF2-40B4-BE49-F238E27FC236}">
              <a16:creationId xmlns:a16="http://schemas.microsoft.com/office/drawing/2014/main" id="{B6E04920-6CE1-4098-8A8A-307827D357CC}"/>
            </a:ext>
          </a:extLst>
        </xdr:cNvPr>
        <xdr:cNvCxnSpPr/>
      </xdr:nvCxnSpPr>
      <xdr:spPr>
        <a:xfrm flipV="1">
          <a:off x="3797300" y="63365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6" name="楕円 75">
          <a:extLst>
            <a:ext uri="{FF2B5EF4-FFF2-40B4-BE49-F238E27FC236}">
              <a16:creationId xmlns:a16="http://schemas.microsoft.com/office/drawing/2014/main" id="{B0CA6D86-22CD-45D2-BE60-3EF7304DFA50}"/>
            </a:ext>
          </a:extLst>
        </xdr:cNvPr>
        <xdr:cNvSpPr/>
      </xdr:nvSpPr>
      <xdr:spPr>
        <a:xfrm>
          <a:off x="2857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37</xdr:row>
      <xdr:rowOff>66403</xdr:rowOff>
    </xdr:to>
    <xdr:cxnSp macro="">
      <xdr:nvCxnSpPr>
        <xdr:cNvPr id="77" name="直線コネクタ 76">
          <a:extLst>
            <a:ext uri="{FF2B5EF4-FFF2-40B4-BE49-F238E27FC236}">
              <a16:creationId xmlns:a16="http://schemas.microsoft.com/office/drawing/2014/main" id="{7FEA4113-E013-4E3C-B0F1-A4FE822FD8B0}"/>
            </a:ext>
          </a:extLst>
        </xdr:cNvPr>
        <xdr:cNvCxnSpPr/>
      </xdr:nvCxnSpPr>
      <xdr:spPr>
        <a:xfrm flipV="1">
          <a:off x="2908300" y="63724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8" name="楕円 77">
          <a:extLst>
            <a:ext uri="{FF2B5EF4-FFF2-40B4-BE49-F238E27FC236}">
              <a16:creationId xmlns:a16="http://schemas.microsoft.com/office/drawing/2014/main" id="{E1AECF78-6148-4E75-8E28-B8ED124DD017}"/>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87630</xdr:rowOff>
    </xdr:to>
    <xdr:cxnSp macro="">
      <xdr:nvCxnSpPr>
        <xdr:cNvPr id="79" name="直線コネクタ 78">
          <a:extLst>
            <a:ext uri="{FF2B5EF4-FFF2-40B4-BE49-F238E27FC236}">
              <a16:creationId xmlns:a16="http://schemas.microsoft.com/office/drawing/2014/main" id="{DFA2E63A-272B-420B-9864-A697EA1B6684}"/>
            </a:ext>
          </a:extLst>
        </xdr:cNvPr>
        <xdr:cNvCxnSpPr/>
      </xdr:nvCxnSpPr>
      <xdr:spPr>
        <a:xfrm flipV="1">
          <a:off x="2019300" y="64100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80" name="n_1aveValue【図書館】&#10;有形固定資産減価償却率">
          <a:extLst>
            <a:ext uri="{FF2B5EF4-FFF2-40B4-BE49-F238E27FC236}">
              <a16:creationId xmlns:a16="http://schemas.microsoft.com/office/drawing/2014/main" id="{7A31EF4E-57CB-4790-89BF-A3B5F9524619}"/>
            </a:ext>
          </a:extLst>
        </xdr:cNvPr>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1" name="n_2aveValue【図書館】&#10;有形固定資産減価償却率">
          <a:extLst>
            <a:ext uri="{FF2B5EF4-FFF2-40B4-BE49-F238E27FC236}">
              <a16:creationId xmlns:a16="http://schemas.microsoft.com/office/drawing/2014/main" id="{F4EDF703-2C37-4EE9-82FB-45CB24DEDC03}"/>
            </a:ext>
          </a:extLst>
        </xdr:cNvPr>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2" name="n_3aveValue【図書館】&#10;有形固定資産減価償却率">
          <a:extLst>
            <a:ext uri="{FF2B5EF4-FFF2-40B4-BE49-F238E27FC236}">
              <a16:creationId xmlns:a16="http://schemas.microsoft.com/office/drawing/2014/main" id="{E187A67B-F091-483C-BCD9-014030CA4017}"/>
            </a:ext>
          </a:extLst>
        </xdr:cNvPr>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96174</xdr:rowOff>
    </xdr:from>
    <xdr:ext cx="405111" cy="259045"/>
    <xdr:sp macro="" textlink="">
      <xdr:nvSpPr>
        <xdr:cNvPr id="83" name="n_1mainValue【図書館】&#10;有形固定資産減価償却率">
          <a:extLst>
            <a:ext uri="{FF2B5EF4-FFF2-40B4-BE49-F238E27FC236}">
              <a16:creationId xmlns:a16="http://schemas.microsoft.com/office/drawing/2014/main" id="{CA4040A0-47E7-41BD-99AE-CCD003EA6238}"/>
            </a:ext>
          </a:extLst>
        </xdr:cNvPr>
        <xdr:cNvSpPr txBox="1"/>
      </xdr:nvSpPr>
      <xdr:spPr>
        <a:xfrm>
          <a:off x="35820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4" name="n_2mainValue【図書館】&#10;有形固定資産減価償却率">
          <a:extLst>
            <a:ext uri="{FF2B5EF4-FFF2-40B4-BE49-F238E27FC236}">
              <a16:creationId xmlns:a16="http://schemas.microsoft.com/office/drawing/2014/main" id="{79997EA8-E66C-444C-83A8-4A38DB23A638}"/>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mainValue【図書館】&#10;有形固定資産減価償却率">
          <a:extLst>
            <a:ext uri="{FF2B5EF4-FFF2-40B4-BE49-F238E27FC236}">
              <a16:creationId xmlns:a16="http://schemas.microsoft.com/office/drawing/2014/main" id="{811C669E-BA87-4194-8AC8-B298A5C28C97}"/>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BAAF816-BC5D-4F9E-9CD4-37A2E57518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69471C6-012A-4668-A3BB-B1C95BDE6D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D7817842-2ACF-4651-9A7A-6818B6BEAD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C29AC2A-127C-483A-B311-E99AB4AF6FA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5E9B28A-A8D4-4889-8901-EBE6A01208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301BA54-09A8-4D44-8E3E-EA282A0FA9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BB368B99-838A-4E88-A71F-E59549FA83E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6A5E648-458D-436A-9BCC-3739BF577D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DB2C22B1-BF3B-4423-A261-E5D6215D4E4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F14DF382-9872-438E-B6A3-CDDC63516B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831EB318-0283-4C97-8609-9FC7695F623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D3D690D3-F9CD-4EE6-8A90-C3CE30B600F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5FB9B8CC-F5B1-444A-8593-EF2B44ADA42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B05E3E82-474F-4256-83AC-8FFFC81AEBE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B8499461-88F1-4F66-9483-8DF12E64C09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8E80D8FF-A519-4C9D-BC15-8B602D02358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8BA337F-2BB8-4BFB-A7F8-DDB07F19038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4003D7AC-46C5-4C91-B0AD-2D84D7C4C25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2B68827-C447-4F7F-A7DA-B0B903102F5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0B70A16A-0AFB-48D7-9472-A9E6D480C03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583E9227-8BD0-4BDD-A3F4-88EE8E9633F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E41DB689-CB13-4AF1-AA2D-F052CC25D07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D574505-5C0F-403F-9A5F-D1EEEABDC91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221537F4-21BE-44C8-AB58-405ABE30713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FCA8CC6-9552-4B6F-8BC3-77549A9002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11" name="直線コネクタ 110">
          <a:extLst>
            <a:ext uri="{FF2B5EF4-FFF2-40B4-BE49-F238E27FC236}">
              <a16:creationId xmlns:a16="http://schemas.microsoft.com/office/drawing/2014/main" id="{9F6A70CF-C376-40CE-BEE0-F6DE42625C30}"/>
            </a:ext>
          </a:extLst>
        </xdr:cNvPr>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12" name="【図書館】&#10;一人当たり面積最小値テキスト">
          <a:extLst>
            <a:ext uri="{FF2B5EF4-FFF2-40B4-BE49-F238E27FC236}">
              <a16:creationId xmlns:a16="http://schemas.microsoft.com/office/drawing/2014/main" id="{09F7E7DB-1187-4A85-A64B-12D2BEF851E3}"/>
            </a:ext>
          </a:extLst>
        </xdr:cNvPr>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3" name="直線コネクタ 112">
          <a:extLst>
            <a:ext uri="{FF2B5EF4-FFF2-40B4-BE49-F238E27FC236}">
              <a16:creationId xmlns:a16="http://schemas.microsoft.com/office/drawing/2014/main" id="{615B8257-F81D-4A8D-80F8-C75AA088CC3D}"/>
            </a:ext>
          </a:extLst>
        </xdr:cNvPr>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4" name="【図書館】&#10;一人当たり面積最大値テキスト">
          <a:extLst>
            <a:ext uri="{FF2B5EF4-FFF2-40B4-BE49-F238E27FC236}">
              <a16:creationId xmlns:a16="http://schemas.microsoft.com/office/drawing/2014/main" id="{FC506B78-07F3-49EB-9A61-5AA0A58E93F3}"/>
            </a:ext>
          </a:extLst>
        </xdr:cNvPr>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5" name="直線コネクタ 114">
          <a:extLst>
            <a:ext uri="{FF2B5EF4-FFF2-40B4-BE49-F238E27FC236}">
              <a16:creationId xmlns:a16="http://schemas.microsoft.com/office/drawing/2014/main" id="{A2227A97-7D62-47A6-A5AC-14627B8D467F}"/>
            </a:ext>
          </a:extLst>
        </xdr:cNvPr>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6" name="【図書館】&#10;一人当たり面積平均値テキスト">
          <a:extLst>
            <a:ext uri="{FF2B5EF4-FFF2-40B4-BE49-F238E27FC236}">
              <a16:creationId xmlns:a16="http://schemas.microsoft.com/office/drawing/2014/main" id="{0E345AA9-C8FE-437C-8E8A-1EAFFCB519CC}"/>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7" name="フローチャート: 判断 116">
          <a:extLst>
            <a:ext uri="{FF2B5EF4-FFF2-40B4-BE49-F238E27FC236}">
              <a16:creationId xmlns:a16="http://schemas.microsoft.com/office/drawing/2014/main" id="{93102893-9302-4D49-A226-281AA1B46E7B}"/>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8" name="フローチャート: 判断 117">
          <a:extLst>
            <a:ext uri="{FF2B5EF4-FFF2-40B4-BE49-F238E27FC236}">
              <a16:creationId xmlns:a16="http://schemas.microsoft.com/office/drawing/2014/main" id="{D260CD02-2F6E-4D6A-9761-987D52E27013}"/>
            </a:ext>
          </a:extLst>
        </xdr:cNvPr>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9" name="フローチャート: 判断 118">
          <a:extLst>
            <a:ext uri="{FF2B5EF4-FFF2-40B4-BE49-F238E27FC236}">
              <a16:creationId xmlns:a16="http://schemas.microsoft.com/office/drawing/2014/main" id="{AA84834E-5881-4B7D-BC56-5018924651A4}"/>
            </a:ext>
          </a:extLst>
        </xdr:cNvPr>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20" name="フローチャート: 判断 119">
          <a:extLst>
            <a:ext uri="{FF2B5EF4-FFF2-40B4-BE49-F238E27FC236}">
              <a16:creationId xmlns:a16="http://schemas.microsoft.com/office/drawing/2014/main" id="{C025A517-217E-444E-8483-D29F37ABE7C7}"/>
            </a:ext>
          </a:extLst>
        </xdr:cNvPr>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8888D88-FC95-4C04-8E84-46FCD31BEE0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7DB74AD-3112-47A9-986E-8B2DAC9184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2CAECDB-B5AE-4438-964C-C09D9A0FEA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6F6F71-339D-41CB-895C-C39D3097AE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4403B4C-1061-4D88-A9F1-8663F9127E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144599</xdr:rowOff>
    </xdr:from>
    <xdr:to>
      <xdr:col>55</xdr:col>
      <xdr:colOff>50800</xdr:colOff>
      <xdr:row>40</xdr:row>
      <xdr:rowOff>74749</xdr:rowOff>
    </xdr:to>
    <xdr:sp macro="" textlink="">
      <xdr:nvSpPr>
        <xdr:cNvPr id="126" name="楕円 125">
          <a:extLst>
            <a:ext uri="{FF2B5EF4-FFF2-40B4-BE49-F238E27FC236}">
              <a16:creationId xmlns:a16="http://schemas.microsoft.com/office/drawing/2014/main" id="{BC381A41-E1BB-4D64-936E-B5296F11BC04}"/>
            </a:ext>
          </a:extLst>
        </xdr:cNvPr>
        <xdr:cNvSpPr/>
      </xdr:nvSpPr>
      <xdr:spPr>
        <a:xfrm>
          <a:off x="104267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167476</xdr:rowOff>
    </xdr:from>
    <xdr:ext cx="469744" cy="259045"/>
    <xdr:sp macro="" textlink="">
      <xdr:nvSpPr>
        <xdr:cNvPr id="127" name="【図書館】&#10;一人当たり面積該当値テキスト">
          <a:extLst>
            <a:ext uri="{FF2B5EF4-FFF2-40B4-BE49-F238E27FC236}">
              <a16:creationId xmlns:a16="http://schemas.microsoft.com/office/drawing/2014/main" id="{07AA3618-90BE-4557-B6EF-E4CD9121DF2B}"/>
            </a:ext>
          </a:extLst>
        </xdr:cNvPr>
        <xdr:cNvSpPr txBox="1"/>
      </xdr:nvSpPr>
      <xdr:spPr>
        <a:xfrm>
          <a:off x="10515600" y="668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144599</xdr:rowOff>
    </xdr:from>
    <xdr:to>
      <xdr:col>50</xdr:col>
      <xdr:colOff>165100</xdr:colOff>
      <xdr:row>40</xdr:row>
      <xdr:rowOff>74749</xdr:rowOff>
    </xdr:to>
    <xdr:sp macro="" textlink="">
      <xdr:nvSpPr>
        <xdr:cNvPr id="128" name="楕円 127">
          <a:extLst>
            <a:ext uri="{FF2B5EF4-FFF2-40B4-BE49-F238E27FC236}">
              <a16:creationId xmlns:a16="http://schemas.microsoft.com/office/drawing/2014/main" id="{3AD23CA2-54C0-4824-854D-4219F8DB06F1}"/>
            </a:ext>
          </a:extLst>
        </xdr:cNvPr>
        <xdr:cNvSpPr/>
      </xdr:nvSpPr>
      <xdr:spPr>
        <a:xfrm>
          <a:off x="9588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23949</xdr:rowOff>
    </xdr:from>
    <xdr:to>
      <xdr:col>55</xdr:col>
      <xdr:colOff>0</xdr:colOff>
      <xdr:row>40</xdr:row>
      <xdr:rowOff>23949</xdr:rowOff>
    </xdr:to>
    <xdr:cxnSp macro="">
      <xdr:nvCxnSpPr>
        <xdr:cNvPr id="129" name="直線コネクタ 128">
          <a:extLst>
            <a:ext uri="{FF2B5EF4-FFF2-40B4-BE49-F238E27FC236}">
              <a16:creationId xmlns:a16="http://schemas.microsoft.com/office/drawing/2014/main" id="{AC71ED2D-7DCF-46BB-9B30-3A54F8D450C5}"/>
            </a:ext>
          </a:extLst>
        </xdr:cNvPr>
        <xdr:cNvCxnSpPr/>
      </xdr:nvCxnSpPr>
      <xdr:spPr>
        <a:xfrm>
          <a:off x="9639300" y="68819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154396</xdr:rowOff>
    </xdr:from>
    <xdr:to>
      <xdr:col>46</xdr:col>
      <xdr:colOff>38100</xdr:colOff>
      <xdr:row>40</xdr:row>
      <xdr:rowOff>84546</xdr:rowOff>
    </xdr:to>
    <xdr:sp macro="" textlink="">
      <xdr:nvSpPr>
        <xdr:cNvPr id="130" name="楕円 129">
          <a:extLst>
            <a:ext uri="{FF2B5EF4-FFF2-40B4-BE49-F238E27FC236}">
              <a16:creationId xmlns:a16="http://schemas.microsoft.com/office/drawing/2014/main" id="{0331CB52-7B2C-46D0-9022-FD2510F7597B}"/>
            </a:ext>
          </a:extLst>
        </xdr:cNvPr>
        <xdr:cNvSpPr/>
      </xdr:nvSpPr>
      <xdr:spPr>
        <a:xfrm>
          <a:off x="8699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23949</xdr:rowOff>
    </xdr:from>
    <xdr:to>
      <xdr:col>50</xdr:col>
      <xdr:colOff>114300</xdr:colOff>
      <xdr:row>40</xdr:row>
      <xdr:rowOff>33746</xdr:rowOff>
    </xdr:to>
    <xdr:cxnSp macro="">
      <xdr:nvCxnSpPr>
        <xdr:cNvPr id="131" name="直線コネクタ 130">
          <a:extLst>
            <a:ext uri="{FF2B5EF4-FFF2-40B4-BE49-F238E27FC236}">
              <a16:creationId xmlns:a16="http://schemas.microsoft.com/office/drawing/2014/main" id="{4342988B-7CFA-4715-8270-2AFB67B5A6D9}"/>
            </a:ext>
          </a:extLst>
        </xdr:cNvPr>
        <xdr:cNvCxnSpPr/>
      </xdr:nvCxnSpPr>
      <xdr:spPr>
        <a:xfrm flipV="1">
          <a:off x="8750300" y="68819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2" name="楕円 131">
          <a:extLst>
            <a:ext uri="{FF2B5EF4-FFF2-40B4-BE49-F238E27FC236}">
              <a16:creationId xmlns:a16="http://schemas.microsoft.com/office/drawing/2014/main" id="{DA2A6E87-135A-4B29-B55D-9BC78CE796CA}"/>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33746</xdr:rowOff>
    </xdr:from>
    <xdr:to>
      <xdr:col>45</xdr:col>
      <xdr:colOff>177800</xdr:colOff>
      <xdr:row>40</xdr:row>
      <xdr:rowOff>53340</xdr:rowOff>
    </xdr:to>
    <xdr:cxnSp macro="">
      <xdr:nvCxnSpPr>
        <xdr:cNvPr id="133" name="直線コネクタ 132">
          <a:extLst>
            <a:ext uri="{FF2B5EF4-FFF2-40B4-BE49-F238E27FC236}">
              <a16:creationId xmlns:a16="http://schemas.microsoft.com/office/drawing/2014/main" id="{899AD579-BBCB-427A-82D5-345197264D78}"/>
            </a:ext>
          </a:extLst>
        </xdr:cNvPr>
        <xdr:cNvCxnSpPr/>
      </xdr:nvCxnSpPr>
      <xdr:spPr>
        <a:xfrm flipV="1">
          <a:off x="7861300" y="6891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65876</xdr:rowOff>
    </xdr:from>
    <xdr:ext cx="469744" cy="259045"/>
    <xdr:sp macro="" textlink="">
      <xdr:nvSpPr>
        <xdr:cNvPr id="134" name="n_1aveValue【図書館】&#10;一人当たり面積">
          <a:extLst>
            <a:ext uri="{FF2B5EF4-FFF2-40B4-BE49-F238E27FC236}">
              <a16:creationId xmlns:a16="http://schemas.microsoft.com/office/drawing/2014/main" id="{2E0F9E67-996E-49C4-AF36-691CE24AC6EA}"/>
            </a:ext>
          </a:extLst>
        </xdr:cNvPr>
        <xdr:cNvSpPr txBox="1"/>
      </xdr:nvSpPr>
      <xdr:spPr>
        <a:xfrm>
          <a:off x="9391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82204</xdr:rowOff>
    </xdr:from>
    <xdr:ext cx="469744" cy="259045"/>
    <xdr:sp macro="" textlink="">
      <xdr:nvSpPr>
        <xdr:cNvPr id="135" name="n_2aveValue【図書館】&#10;一人当たり面積">
          <a:extLst>
            <a:ext uri="{FF2B5EF4-FFF2-40B4-BE49-F238E27FC236}">
              <a16:creationId xmlns:a16="http://schemas.microsoft.com/office/drawing/2014/main" id="{177ABFD2-B038-427E-AEEB-43057019F8CB}"/>
            </a:ext>
          </a:extLst>
        </xdr:cNvPr>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71681</xdr:rowOff>
    </xdr:from>
    <xdr:ext cx="469744" cy="259045"/>
    <xdr:sp macro="" textlink="">
      <xdr:nvSpPr>
        <xdr:cNvPr id="136" name="n_3aveValue【図書館】&#10;一人当たり面積">
          <a:extLst>
            <a:ext uri="{FF2B5EF4-FFF2-40B4-BE49-F238E27FC236}">
              <a16:creationId xmlns:a16="http://schemas.microsoft.com/office/drawing/2014/main" id="{B5D85574-3441-443A-B5E6-8850F3BAA12A}"/>
            </a:ext>
          </a:extLst>
        </xdr:cNvPr>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91276</xdr:rowOff>
    </xdr:from>
    <xdr:ext cx="469744" cy="259045"/>
    <xdr:sp macro="" textlink="">
      <xdr:nvSpPr>
        <xdr:cNvPr id="137" name="n_1mainValue【図書館】&#10;一人当たり面積">
          <a:extLst>
            <a:ext uri="{FF2B5EF4-FFF2-40B4-BE49-F238E27FC236}">
              <a16:creationId xmlns:a16="http://schemas.microsoft.com/office/drawing/2014/main" id="{0A47172A-4A22-4415-BF55-6D961F33C8D8}"/>
            </a:ext>
          </a:extLst>
        </xdr:cNvPr>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101073</xdr:rowOff>
    </xdr:from>
    <xdr:ext cx="469744" cy="259045"/>
    <xdr:sp macro="" textlink="">
      <xdr:nvSpPr>
        <xdr:cNvPr id="138" name="n_2mainValue【図書館】&#10;一人当たり面積">
          <a:extLst>
            <a:ext uri="{FF2B5EF4-FFF2-40B4-BE49-F238E27FC236}">
              <a16:creationId xmlns:a16="http://schemas.microsoft.com/office/drawing/2014/main" id="{01EB17F4-E8E1-42D4-AEF3-E9707CA3A646}"/>
            </a:ext>
          </a:extLst>
        </xdr:cNvPr>
        <xdr:cNvSpPr txBox="1"/>
      </xdr:nvSpPr>
      <xdr:spPr>
        <a:xfrm>
          <a:off x="8515427" y="66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39" name="n_3mainValue【図書館】&#10;一人当たり面積">
          <a:extLst>
            <a:ext uri="{FF2B5EF4-FFF2-40B4-BE49-F238E27FC236}">
              <a16:creationId xmlns:a16="http://schemas.microsoft.com/office/drawing/2014/main" id="{FF3C303A-C96E-4EB1-B711-3ACE816B87E4}"/>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BC5AFBE3-5C64-49F6-8F19-6BF44C4C69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220BB9B7-8F99-4DD8-B5C3-19B629735A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4A1B3B42-414B-4F1F-B1E7-F5C06D20EE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16A31425-D0A7-4C2C-85FE-2774B12B7D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81E7163E-0FA7-4D30-ABEA-012E10722F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2DB9BCFB-9B6C-4A23-A607-14C52C6EE4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674C0436-8579-471E-82A3-559CD2B878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F60D030F-492F-4EDA-A583-E76A56E11E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E0A06450-B248-4DAF-AC8A-85D9F335A4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E534D91F-EFB3-4624-A977-9DDCA61942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E8F19850-C861-45B7-9F56-3EFF1B0C29F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4DB97B81-11A8-46B7-B9F8-AB1AD1C077D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6B2FEDD6-F54C-4E91-9C6F-CDEB128BB57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E31C43A9-7FDE-4561-94D6-B0B5F59ABEC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3F9468B-AB22-45CE-845C-D2700BBC9F2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4AFC09B3-7369-42EE-A51A-9AB45D19B03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D87E0EEE-307A-46C4-B39F-73A0B197EAD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809362BF-06AB-4622-903C-82107958F29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8BAD55E2-0510-4BA9-AAEF-15147438D02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3CD43F5F-1E8A-47DA-84B0-6AADF917C03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B473C3DE-0561-4771-8447-3337634B30D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8ED00413-DCB7-40AC-A9D7-7C6C09D826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9B46C882-2891-4B2A-B7E5-0AF58CBA92F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4FD39156-589B-4953-B130-F3B7638E18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64" name="直線コネクタ 163">
          <a:extLst>
            <a:ext uri="{FF2B5EF4-FFF2-40B4-BE49-F238E27FC236}">
              <a16:creationId xmlns:a16="http://schemas.microsoft.com/office/drawing/2014/main" id="{423CAD4C-D980-43E7-AF38-42D4FE6C9B10}"/>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A0908F3C-BAE5-40DC-B73B-731DEB2C2EE5}"/>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66" name="直線コネクタ 165">
          <a:extLst>
            <a:ext uri="{FF2B5EF4-FFF2-40B4-BE49-F238E27FC236}">
              <a16:creationId xmlns:a16="http://schemas.microsoft.com/office/drawing/2014/main" id="{D3DF710D-A029-49A6-9007-E78A0EAB8AF3}"/>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a:extLst>
            <a:ext uri="{FF2B5EF4-FFF2-40B4-BE49-F238E27FC236}">
              <a16:creationId xmlns:a16="http://schemas.microsoft.com/office/drawing/2014/main" id="{FA89DB4E-8DD1-4377-A68E-F644B33E5E8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id="{12463A6F-506E-4292-9286-56E592C3383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176D662A-951E-4FB4-AE60-35D61D8FE85C}"/>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0" name="フローチャート: 判断 169">
          <a:extLst>
            <a:ext uri="{FF2B5EF4-FFF2-40B4-BE49-F238E27FC236}">
              <a16:creationId xmlns:a16="http://schemas.microsoft.com/office/drawing/2014/main" id="{8DE0624C-D704-4B00-8C31-AB2AF6279F97}"/>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71" name="フローチャート: 判断 170">
          <a:extLst>
            <a:ext uri="{FF2B5EF4-FFF2-40B4-BE49-F238E27FC236}">
              <a16:creationId xmlns:a16="http://schemas.microsoft.com/office/drawing/2014/main" id="{EC909564-EE6A-435C-91F8-9C9D245D136B}"/>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72" name="フローチャート: 判断 171">
          <a:extLst>
            <a:ext uri="{FF2B5EF4-FFF2-40B4-BE49-F238E27FC236}">
              <a16:creationId xmlns:a16="http://schemas.microsoft.com/office/drawing/2014/main" id="{EC6E3216-212E-4267-B47D-3A1F5818F579}"/>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3" name="フローチャート: 判断 172">
          <a:extLst>
            <a:ext uri="{FF2B5EF4-FFF2-40B4-BE49-F238E27FC236}">
              <a16:creationId xmlns:a16="http://schemas.microsoft.com/office/drawing/2014/main" id="{962A75CA-AAC3-4EDB-BE9B-9A50A414142B}"/>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1E16751-EB2D-45D6-8FD0-9133DF9519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D82AF91-2C66-4318-809F-233789593D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0B45CC5-25EC-4670-B0E2-9B746CE425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E9E12C9-9B60-4CA0-B5A9-0F587FC1AA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AB1150D-8764-4A0C-A762-2D12C939F6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135890</xdr:rowOff>
    </xdr:from>
    <xdr:to>
      <xdr:col>24</xdr:col>
      <xdr:colOff>114300</xdr:colOff>
      <xdr:row>56</xdr:row>
      <xdr:rowOff>66040</xdr:rowOff>
    </xdr:to>
    <xdr:sp macro="" textlink="">
      <xdr:nvSpPr>
        <xdr:cNvPr id="179" name="楕円 178">
          <a:extLst>
            <a:ext uri="{FF2B5EF4-FFF2-40B4-BE49-F238E27FC236}">
              <a16:creationId xmlns:a16="http://schemas.microsoft.com/office/drawing/2014/main" id="{98753190-C8F8-4375-AEFB-BE5ECE582E75}"/>
            </a:ext>
          </a:extLst>
        </xdr:cNvPr>
        <xdr:cNvSpPr/>
      </xdr:nvSpPr>
      <xdr:spPr>
        <a:xfrm>
          <a:off x="4584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50817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AC0CDCF2-9727-4FDA-8F89-B7DC27DE56AB}"/>
            </a:ext>
          </a:extLst>
        </xdr:cNvPr>
        <xdr:cNvSpPr txBox="1"/>
      </xdr:nvSpPr>
      <xdr:spPr>
        <a:xfrm>
          <a:off x="4673600" y="948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118745</xdr:rowOff>
    </xdr:from>
    <xdr:to>
      <xdr:col>20</xdr:col>
      <xdr:colOff>38100</xdr:colOff>
      <xdr:row>56</xdr:row>
      <xdr:rowOff>48895</xdr:rowOff>
    </xdr:to>
    <xdr:sp macro="" textlink="">
      <xdr:nvSpPr>
        <xdr:cNvPr id="181" name="楕円 180">
          <a:extLst>
            <a:ext uri="{FF2B5EF4-FFF2-40B4-BE49-F238E27FC236}">
              <a16:creationId xmlns:a16="http://schemas.microsoft.com/office/drawing/2014/main" id="{B75BD992-72A5-4AB3-9C7F-C862FAAB2C5F}"/>
            </a:ext>
          </a:extLst>
        </xdr:cNvPr>
        <xdr:cNvSpPr/>
      </xdr:nvSpPr>
      <xdr:spPr>
        <a:xfrm>
          <a:off x="3746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169545</xdr:rowOff>
    </xdr:from>
    <xdr:to>
      <xdr:col>24</xdr:col>
      <xdr:colOff>63500</xdr:colOff>
      <xdr:row>56</xdr:row>
      <xdr:rowOff>15240</xdr:rowOff>
    </xdr:to>
    <xdr:cxnSp macro="">
      <xdr:nvCxnSpPr>
        <xdr:cNvPr id="182" name="直線コネクタ 181">
          <a:extLst>
            <a:ext uri="{FF2B5EF4-FFF2-40B4-BE49-F238E27FC236}">
              <a16:creationId xmlns:a16="http://schemas.microsoft.com/office/drawing/2014/main" id="{7142FC7B-E129-4457-B9E4-FF64CEA3CAA6}"/>
            </a:ext>
          </a:extLst>
        </xdr:cNvPr>
        <xdr:cNvCxnSpPr/>
      </xdr:nvCxnSpPr>
      <xdr:spPr>
        <a:xfrm>
          <a:off x="3797300" y="95992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135890</xdr:rowOff>
    </xdr:from>
    <xdr:to>
      <xdr:col>15</xdr:col>
      <xdr:colOff>101600</xdr:colOff>
      <xdr:row>56</xdr:row>
      <xdr:rowOff>66040</xdr:rowOff>
    </xdr:to>
    <xdr:sp macro="" textlink="">
      <xdr:nvSpPr>
        <xdr:cNvPr id="183" name="楕円 182">
          <a:extLst>
            <a:ext uri="{FF2B5EF4-FFF2-40B4-BE49-F238E27FC236}">
              <a16:creationId xmlns:a16="http://schemas.microsoft.com/office/drawing/2014/main" id="{1E4286E8-3AE4-4BC9-9C00-BAA389CA49D9}"/>
            </a:ext>
          </a:extLst>
        </xdr:cNvPr>
        <xdr:cNvSpPr/>
      </xdr:nvSpPr>
      <xdr:spPr>
        <a:xfrm>
          <a:off x="2857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169545</xdr:rowOff>
    </xdr:from>
    <xdr:to>
      <xdr:col>19</xdr:col>
      <xdr:colOff>177800</xdr:colOff>
      <xdr:row>56</xdr:row>
      <xdr:rowOff>15240</xdr:rowOff>
    </xdr:to>
    <xdr:cxnSp macro="">
      <xdr:nvCxnSpPr>
        <xdr:cNvPr id="184" name="直線コネクタ 183">
          <a:extLst>
            <a:ext uri="{FF2B5EF4-FFF2-40B4-BE49-F238E27FC236}">
              <a16:creationId xmlns:a16="http://schemas.microsoft.com/office/drawing/2014/main" id="{2EEE026F-DC3C-4B60-8910-81FF2F32CF9A}"/>
            </a:ext>
          </a:extLst>
        </xdr:cNvPr>
        <xdr:cNvCxnSpPr/>
      </xdr:nvCxnSpPr>
      <xdr:spPr>
        <a:xfrm flipV="1">
          <a:off x="2908300" y="95992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147320</xdr:rowOff>
    </xdr:from>
    <xdr:to>
      <xdr:col>10</xdr:col>
      <xdr:colOff>165100</xdr:colOff>
      <xdr:row>56</xdr:row>
      <xdr:rowOff>77470</xdr:rowOff>
    </xdr:to>
    <xdr:sp macro="" textlink="">
      <xdr:nvSpPr>
        <xdr:cNvPr id="185" name="楕円 184">
          <a:extLst>
            <a:ext uri="{FF2B5EF4-FFF2-40B4-BE49-F238E27FC236}">
              <a16:creationId xmlns:a16="http://schemas.microsoft.com/office/drawing/2014/main" id="{4ADB4FD9-0174-4C14-A609-473C62C77813}"/>
            </a:ext>
          </a:extLst>
        </xdr:cNvPr>
        <xdr:cNvSpPr/>
      </xdr:nvSpPr>
      <xdr:spPr>
        <a:xfrm>
          <a:off x="1968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15240</xdr:rowOff>
    </xdr:from>
    <xdr:to>
      <xdr:col>15</xdr:col>
      <xdr:colOff>50800</xdr:colOff>
      <xdr:row>56</xdr:row>
      <xdr:rowOff>26670</xdr:rowOff>
    </xdr:to>
    <xdr:cxnSp macro="">
      <xdr:nvCxnSpPr>
        <xdr:cNvPr id="186" name="直線コネクタ 185">
          <a:extLst>
            <a:ext uri="{FF2B5EF4-FFF2-40B4-BE49-F238E27FC236}">
              <a16:creationId xmlns:a16="http://schemas.microsoft.com/office/drawing/2014/main" id="{ABAFE002-DCCF-4F76-AD4D-D108DBEF2AEB}"/>
            </a:ext>
          </a:extLst>
        </xdr:cNvPr>
        <xdr:cNvCxnSpPr/>
      </xdr:nvCxnSpPr>
      <xdr:spPr>
        <a:xfrm flipV="1">
          <a:off x="2019300" y="9616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108602</xdr:rowOff>
    </xdr:from>
    <xdr:ext cx="405111" cy="259045"/>
    <xdr:sp macro="" textlink="">
      <xdr:nvSpPr>
        <xdr:cNvPr id="187" name="n_1aveValue【体育館・プール】&#10;有形固定資産減価償却率">
          <a:extLst>
            <a:ext uri="{FF2B5EF4-FFF2-40B4-BE49-F238E27FC236}">
              <a16:creationId xmlns:a16="http://schemas.microsoft.com/office/drawing/2014/main" id="{6A88F0C9-F9E7-4F10-BABA-2C3AB4429744}"/>
            </a:ext>
          </a:extLst>
        </xdr:cNvPr>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34307</xdr:rowOff>
    </xdr:from>
    <xdr:ext cx="405111" cy="259045"/>
    <xdr:sp macro="" textlink="">
      <xdr:nvSpPr>
        <xdr:cNvPr id="188" name="n_2aveValue【体育館・プール】&#10;有形固定資産減価償却率">
          <a:extLst>
            <a:ext uri="{FF2B5EF4-FFF2-40B4-BE49-F238E27FC236}">
              <a16:creationId xmlns:a16="http://schemas.microsoft.com/office/drawing/2014/main" id="{B163B68D-BE70-4005-9F44-45F36AEDA29E}"/>
            </a:ext>
          </a:extLst>
        </xdr:cNvPr>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72407</xdr:rowOff>
    </xdr:from>
    <xdr:ext cx="405111" cy="259045"/>
    <xdr:sp macro="" textlink="">
      <xdr:nvSpPr>
        <xdr:cNvPr id="189" name="n_3aveValue【体育館・プール】&#10;有形固定資産減価償却率">
          <a:extLst>
            <a:ext uri="{FF2B5EF4-FFF2-40B4-BE49-F238E27FC236}">
              <a16:creationId xmlns:a16="http://schemas.microsoft.com/office/drawing/2014/main" id="{6B66BFBE-40AF-4010-810C-946716070F8A}"/>
            </a:ext>
          </a:extLst>
        </xdr:cNvPr>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65422</xdr:rowOff>
    </xdr:from>
    <xdr:ext cx="405111" cy="259045"/>
    <xdr:sp macro="" textlink="">
      <xdr:nvSpPr>
        <xdr:cNvPr id="190" name="n_1mainValue【体育館・プール】&#10;有形固定資産減価償却率">
          <a:extLst>
            <a:ext uri="{FF2B5EF4-FFF2-40B4-BE49-F238E27FC236}">
              <a16:creationId xmlns:a16="http://schemas.microsoft.com/office/drawing/2014/main" id="{FDCC64DD-B952-41E3-985B-DB36F0BFE738}"/>
            </a:ext>
          </a:extLst>
        </xdr:cNvPr>
        <xdr:cNvSpPr txBox="1"/>
      </xdr:nvSpPr>
      <xdr:spPr>
        <a:xfrm>
          <a:off x="3582044" y="932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82567</xdr:rowOff>
    </xdr:from>
    <xdr:ext cx="405111" cy="259045"/>
    <xdr:sp macro="" textlink="">
      <xdr:nvSpPr>
        <xdr:cNvPr id="191" name="n_2mainValue【体育館・プール】&#10;有形固定資産減価償却率">
          <a:extLst>
            <a:ext uri="{FF2B5EF4-FFF2-40B4-BE49-F238E27FC236}">
              <a16:creationId xmlns:a16="http://schemas.microsoft.com/office/drawing/2014/main" id="{5ABA92BF-601E-4FB1-8280-A5AADCADBBE5}"/>
            </a:ext>
          </a:extLst>
        </xdr:cNvPr>
        <xdr:cNvSpPr txBox="1"/>
      </xdr:nvSpPr>
      <xdr:spPr>
        <a:xfrm>
          <a:off x="2705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93997</xdr:rowOff>
    </xdr:from>
    <xdr:ext cx="405111" cy="259045"/>
    <xdr:sp macro="" textlink="">
      <xdr:nvSpPr>
        <xdr:cNvPr id="192" name="n_3mainValue【体育館・プール】&#10;有形固定資産減価償却率">
          <a:extLst>
            <a:ext uri="{FF2B5EF4-FFF2-40B4-BE49-F238E27FC236}">
              <a16:creationId xmlns:a16="http://schemas.microsoft.com/office/drawing/2014/main" id="{2B129FCB-EC07-47C2-8E7A-3F5260F1FCFA}"/>
            </a:ext>
          </a:extLst>
        </xdr:cNvPr>
        <xdr:cNvSpPr txBox="1"/>
      </xdr:nvSpPr>
      <xdr:spPr>
        <a:xfrm>
          <a:off x="1816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3847B14D-80C4-4E09-B772-112A64283F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A504C8D2-D180-4A16-8F0A-D92E3A2E4B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8ED185B0-A444-41FA-A658-04BF1A5186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BD1E1591-2C90-4385-B4EA-38D703ABBC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681518AD-F085-467B-8C73-01943C9C4C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63FDF0B3-B50D-40B4-88F7-10B7966847B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4C48FE5B-91E2-4EC6-94CD-0784474A83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DA1CA48-D461-4B95-BC0A-CC7E9666AE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9022B15A-E0FF-47DE-90FF-C6BA3277BA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1F2A2AD4-CD4E-4CF1-9D01-87C21BAEF6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3" name="直線コネクタ 202">
          <a:extLst>
            <a:ext uri="{FF2B5EF4-FFF2-40B4-BE49-F238E27FC236}">
              <a16:creationId xmlns:a16="http://schemas.microsoft.com/office/drawing/2014/main" id="{D0E054EF-332B-4E02-B71E-B0A87C7411EB}"/>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4" name="テキスト ボックス 203">
          <a:extLst>
            <a:ext uri="{FF2B5EF4-FFF2-40B4-BE49-F238E27FC236}">
              <a16:creationId xmlns:a16="http://schemas.microsoft.com/office/drawing/2014/main" id="{1D8D4642-C3BA-44DB-8CC3-0580F57313C5}"/>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F5246149-F47E-44FF-A723-5ECE28DE426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EEF22F2-4D47-4381-8B8E-8CF1DBDE817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7" name="直線コネクタ 206">
          <a:extLst>
            <a:ext uri="{FF2B5EF4-FFF2-40B4-BE49-F238E27FC236}">
              <a16:creationId xmlns:a16="http://schemas.microsoft.com/office/drawing/2014/main" id="{AAA66BD4-DDAC-4538-9A77-32FB37EF278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8" name="テキスト ボックス 207">
          <a:extLst>
            <a:ext uri="{FF2B5EF4-FFF2-40B4-BE49-F238E27FC236}">
              <a16:creationId xmlns:a16="http://schemas.microsoft.com/office/drawing/2014/main" id="{97FE40EC-78A3-4906-9197-DB2E93133B9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E7E4BFA9-9569-43F4-873C-8FFBF5B96D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BABDE80C-1AFE-4AEB-8356-89767C235E7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DCC8AE1D-5DF2-4D59-AD0E-B03322362A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12" name="直線コネクタ 211">
          <a:extLst>
            <a:ext uri="{FF2B5EF4-FFF2-40B4-BE49-F238E27FC236}">
              <a16:creationId xmlns:a16="http://schemas.microsoft.com/office/drawing/2014/main" id="{486EE703-0338-4800-A832-7C0D54325FF3}"/>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13" name="【体育館・プール】&#10;一人当たり面積最小値テキスト">
          <a:extLst>
            <a:ext uri="{FF2B5EF4-FFF2-40B4-BE49-F238E27FC236}">
              <a16:creationId xmlns:a16="http://schemas.microsoft.com/office/drawing/2014/main" id="{9840D856-C763-4CA6-B718-4987522A5E3C}"/>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14" name="直線コネクタ 213">
          <a:extLst>
            <a:ext uri="{FF2B5EF4-FFF2-40B4-BE49-F238E27FC236}">
              <a16:creationId xmlns:a16="http://schemas.microsoft.com/office/drawing/2014/main" id="{35BDDCA7-9FF4-4EFA-903D-EB8B9DE6146C}"/>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15" name="【体育館・プール】&#10;一人当たり面積最大値テキスト">
          <a:extLst>
            <a:ext uri="{FF2B5EF4-FFF2-40B4-BE49-F238E27FC236}">
              <a16:creationId xmlns:a16="http://schemas.microsoft.com/office/drawing/2014/main" id="{7752B5FA-8EB9-433B-A3D8-7879C21D09AA}"/>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16" name="直線コネクタ 215">
          <a:extLst>
            <a:ext uri="{FF2B5EF4-FFF2-40B4-BE49-F238E27FC236}">
              <a16:creationId xmlns:a16="http://schemas.microsoft.com/office/drawing/2014/main" id="{9DA18A23-6C8D-42CF-903A-58318E9955C7}"/>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217" name="【体育館・プール】&#10;一人当たり面積平均値テキスト">
          <a:extLst>
            <a:ext uri="{FF2B5EF4-FFF2-40B4-BE49-F238E27FC236}">
              <a16:creationId xmlns:a16="http://schemas.microsoft.com/office/drawing/2014/main" id="{74E71FFD-180D-4147-9F57-E2A0A90F3352}"/>
            </a:ext>
          </a:extLst>
        </xdr:cNvPr>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18" name="フローチャート: 判断 217">
          <a:extLst>
            <a:ext uri="{FF2B5EF4-FFF2-40B4-BE49-F238E27FC236}">
              <a16:creationId xmlns:a16="http://schemas.microsoft.com/office/drawing/2014/main" id="{ADD2371E-DF43-43B0-ACBA-DD928ABB4C27}"/>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19" name="フローチャート: 判断 218">
          <a:extLst>
            <a:ext uri="{FF2B5EF4-FFF2-40B4-BE49-F238E27FC236}">
              <a16:creationId xmlns:a16="http://schemas.microsoft.com/office/drawing/2014/main" id="{D13E3C36-E02E-4BB8-A8CA-78C7D2517491}"/>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20" name="フローチャート: 判断 219">
          <a:extLst>
            <a:ext uri="{FF2B5EF4-FFF2-40B4-BE49-F238E27FC236}">
              <a16:creationId xmlns:a16="http://schemas.microsoft.com/office/drawing/2014/main" id="{DCB95635-99A1-4399-B3CD-71E44CB879CD}"/>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21" name="フローチャート: 判断 220">
          <a:extLst>
            <a:ext uri="{FF2B5EF4-FFF2-40B4-BE49-F238E27FC236}">
              <a16:creationId xmlns:a16="http://schemas.microsoft.com/office/drawing/2014/main" id="{64B50C33-D6DC-43C5-A3B6-E3FC8058F0A5}"/>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1DEAA9B-A222-4A6C-AF26-C8BDB38DDD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356211C-6287-4077-990E-D04B1371E9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B33B54B-84DD-4750-9BB5-B0FA826D06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AAB9F52-1F8C-4B4B-9CCE-A42CEC4383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9AB8C0C-16AE-498E-8390-8D3C816B33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165798</xdr:rowOff>
    </xdr:from>
    <xdr:to>
      <xdr:col>55</xdr:col>
      <xdr:colOff>50800</xdr:colOff>
      <xdr:row>60</xdr:row>
      <xdr:rowOff>95948</xdr:rowOff>
    </xdr:to>
    <xdr:sp macro="" textlink="">
      <xdr:nvSpPr>
        <xdr:cNvPr id="227" name="楕円 226">
          <a:extLst>
            <a:ext uri="{FF2B5EF4-FFF2-40B4-BE49-F238E27FC236}">
              <a16:creationId xmlns:a16="http://schemas.microsoft.com/office/drawing/2014/main" id="{1349BF34-2DFC-445A-9D44-30FA7DFDE218}"/>
            </a:ext>
          </a:extLst>
        </xdr:cNvPr>
        <xdr:cNvSpPr/>
      </xdr:nvSpPr>
      <xdr:spPr>
        <a:xfrm>
          <a:off x="10426700" y="10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17225</xdr:rowOff>
    </xdr:from>
    <xdr:ext cx="469744" cy="259045"/>
    <xdr:sp macro="" textlink="">
      <xdr:nvSpPr>
        <xdr:cNvPr id="228" name="【体育館・プール】&#10;一人当たり面積該当値テキスト">
          <a:extLst>
            <a:ext uri="{FF2B5EF4-FFF2-40B4-BE49-F238E27FC236}">
              <a16:creationId xmlns:a16="http://schemas.microsoft.com/office/drawing/2014/main" id="{BF68CC16-4EA8-4961-BE40-6D511DD3D725}"/>
            </a:ext>
          </a:extLst>
        </xdr:cNvPr>
        <xdr:cNvSpPr txBox="1"/>
      </xdr:nvSpPr>
      <xdr:spPr>
        <a:xfrm>
          <a:off x="10515600" y="1013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168084</xdr:rowOff>
    </xdr:from>
    <xdr:to>
      <xdr:col>50</xdr:col>
      <xdr:colOff>165100</xdr:colOff>
      <xdr:row>60</xdr:row>
      <xdr:rowOff>98234</xdr:rowOff>
    </xdr:to>
    <xdr:sp macro="" textlink="">
      <xdr:nvSpPr>
        <xdr:cNvPr id="229" name="楕円 228">
          <a:extLst>
            <a:ext uri="{FF2B5EF4-FFF2-40B4-BE49-F238E27FC236}">
              <a16:creationId xmlns:a16="http://schemas.microsoft.com/office/drawing/2014/main" id="{AF14B296-D461-48F4-A740-0DFC88FC9431}"/>
            </a:ext>
          </a:extLst>
        </xdr:cNvPr>
        <xdr:cNvSpPr/>
      </xdr:nvSpPr>
      <xdr:spPr>
        <a:xfrm>
          <a:off x="9588500" y="10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45148</xdr:rowOff>
    </xdr:from>
    <xdr:to>
      <xdr:col>55</xdr:col>
      <xdr:colOff>0</xdr:colOff>
      <xdr:row>60</xdr:row>
      <xdr:rowOff>47434</xdr:rowOff>
    </xdr:to>
    <xdr:cxnSp macro="">
      <xdr:nvCxnSpPr>
        <xdr:cNvPr id="230" name="直線コネクタ 229">
          <a:extLst>
            <a:ext uri="{FF2B5EF4-FFF2-40B4-BE49-F238E27FC236}">
              <a16:creationId xmlns:a16="http://schemas.microsoft.com/office/drawing/2014/main" id="{7D2464CD-A893-4BF6-B917-36E0EF52D067}"/>
            </a:ext>
          </a:extLst>
        </xdr:cNvPr>
        <xdr:cNvCxnSpPr/>
      </xdr:nvCxnSpPr>
      <xdr:spPr>
        <a:xfrm flipV="1">
          <a:off x="9639300" y="103321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103505</xdr:rowOff>
    </xdr:from>
    <xdr:to>
      <xdr:col>46</xdr:col>
      <xdr:colOff>38100</xdr:colOff>
      <xdr:row>61</xdr:row>
      <xdr:rowOff>33655</xdr:rowOff>
    </xdr:to>
    <xdr:sp macro="" textlink="">
      <xdr:nvSpPr>
        <xdr:cNvPr id="231" name="楕円 230">
          <a:extLst>
            <a:ext uri="{FF2B5EF4-FFF2-40B4-BE49-F238E27FC236}">
              <a16:creationId xmlns:a16="http://schemas.microsoft.com/office/drawing/2014/main" id="{5A38A187-C070-47EE-A48E-491FCA06F3FC}"/>
            </a:ext>
          </a:extLst>
        </xdr:cNvPr>
        <xdr:cNvSpPr/>
      </xdr:nvSpPr>
      <xdr:spPr>
        <a:xfrm>
          <a:off x="8699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47434</xdr:rowOff>
    </xdr:from>
    <xdr:to>
      <xdr:col>50</xdr:col>
      <xdr:colOff>114300</xdr:colOff>
      <xdr:row>60</xdr:row>
      <xdr:rowOff>154305</xdr:rowOff>
    </xdr:to>
    <xdr:cxnSp macro="">
      <xdr:nvCxnSpPr>
        <xdr:cNvPr id="232" name="直線コネクタ 231">
          <a:extLst>
            <a:ext uri="{FF2B5EF4-FFF2-40B4-BE49-F238E27FC236}">
              <a16:creationId xmlns:a16="http://schemas.microsoft.com/office/drawing/2014/main" id="{C1EC0C0B-78BC-4160-AD91-3159ADB5AE26}"/>
            </a:ext>
          </a:extLst>
        </xdr:cNvPr>
        <xdr:cNvCxnSpPr/>
      </xdr:nvCxnSpPr>
      <xdr:spPr>
        <a:xfrm flipV="1">
          <a:off x="8750300" y="10334434"/>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123507</xdr:rowOff>
    </xdr:from>
    <xdr:to>
      <xdr:col>41</xdr:col>
      <xdr:colOff>101600</xdr:colOff>
      <xdr:row>61</xdr:row>
      <xdr:rowOff>53657</xdr:rowOff>
    </xdr:to>
    <xdr:sp macro="" textlink="">
      <xdr:nvSpPr>
        <xdr:cNvPr id="233" name="楕円 232">
          <a:extLst>
            <a:ext uri="{FF2B5EF4-FFF2-40B4-BE49-F238E27FC236}">
              <a16:creationId xmlns:a16="http://schemas.microsoft.com/office/drawing/2014/main" id="{CEF6666E-149D-4D34-A7E3-39E8FAF75E9F}"/>
            </a:ext>
          </a:extLst>
        </xdr:cNvPr>
        <xdr:cNvSpPr/>
      </xdr:nvSpPr>
      <xdr:spPr>
        <a:xfrm>
          <a:off x="7810500" y="104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154305</xdr:rowOff>
    </xdr:from>
    <xdr:to>
      <xdr:col>45</xdr:col>
      <xdr:colOff>177800</xdr:colOff>
      <xdr:row>61</xdr:row>
      <xdr:rowOff>2857</xdr:rowOff>
    </xdr:to>
    <xdr:cxnSp macro="">
      <xdr:nvCxnSpPr>
        <xdr:cNvPr id="234" name="直線コネクタ 233">
          <a:extLst>
            <a:ext uri="{FF2B5EF4-FFF2-40B4-BE49-F238E27FC236}">
              <a16:creationId xmlns:a16="http://schemas.microsoft.com/office/drawing/2014/main" id="{6D048D40-97EB-423A-87F0-68C3514C7E4A}"/>
            </a:ext>
          </a:extLst>
        </xdr:cNvPr>
        <xdr:cNvCxnSpPr/>
      </xdr:nvCxnSpPr>
      <xdr:spPr>
        <a:xfrm flipV="1">
          <a:off x="7861300" y="1044130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137368</xdr:rowOff>
    </xdr:from>
    <xdr:ext cx="469744" cy="259045"/>
    <xdr:sp macro="" textlink="">
      <xdr:nvSpPr>
        <xdr:cNvPr id="235" name="n_1aveValue【体育館・プール】&#10;一人当たり面積">
          <a:extLst>
            <a:ext uri="{FF2B5EF4-FFF2-40B4-BE49-F238E27FC236}">
              <a16:creationId xmlns:a16="http://schemas.microsoft.com/office/drawing/2014/main" id="{6A76E374-DC78-455C-9DF0-1A31C5555F10}"/>
            </a:ext>
          </a:extLst>
        </xdr:cNvPr>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45356</xdr:rowOff>
    </xdr:from>
    <xdr:ext cx="469744" cy="259045"/>
    <xdr:sp macro="" textlink="">
      <xdr:nvSpPr>
        <xdr:cNvPr id="236" name="n_2aveValue【体育館・プール】&#10;一人当たり面積">
          <a:extLst>
            <a:ext uri="{FF2B5EF4-FFF2-40B4-BE49-F238E27FC236}">
              <a16:creationId xmlns:a16="http://schemas.microsoft.com/office/drawing/2014/main" id="{6290B4F8-8B51-4429-B581-F018F2FF0D1F}"/>
            </a:ext>
          </a:extLst>
        </xdr:cNvPr>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152226</xdr:rowOff>
    </xdr:from>
    <xdr:ext cx="469744" cy="259045"/>
    <xdr:sp macro="" textlink="">
      <xdr:nvSpPr>
        <xdr:cNvPr id="237" name="n_3aveValue【体育館・プール】&#10;一人当たり面積">
          <a:extLst>
            <a:ext uri="{FF2B5EF4-FFF2-40B4-BE49-F238E27FC236}">
              <a16:creationId xmlns:a16="http://schemas.microsoft.com/office/drawing/2014/main" id="{D8EE67A3-80EC-4804-BEBB-781879E7ECB8}"/>
            </a:ext>
          </a:extLst>
        </xdr:cNvPr>
        <xdr:cNvSpPr txBox="1"/>
      </xdr:nvSpPr>
      <xdr:spPr>
        <a:xfrm>
          <a:off x="7626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114761</xdr:rowOff>
    </xdr:from>
    <xdr:ext cx="469744" cy="259045"/>
    <xdr:sp macro="" textlink="">
      <xdr:nvSpPr>
        <xdr:cNvPr id="238" name="n_1mainValue【体育館・プール】&#10;一人当たり面積">
          <a:extLst>
            <a:ext uri="{FF2B5EF4-FFF2-40B4-BE49-F238E27FC236}">
              <a16:creationId xmlns:a16="http://schemas.microsoft.com/office/drawing/2014/main" id="{EB31FF21-7B2C-409B-9038-FEBBEDFA59D9}"/>
            </a:ext>
          </a:extLst>
        </xdr:cNvPr>
        <xdr:cNvSpPr txBox="1"/>
      </xdr:nvSpPr>
      <xdr:spPr>
        <a:xfrm>
          <a:off x="9391727" y="100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50182</xdr:rowOff>
    </xdr:from>
    <xdr:ext cx="469744" cy="259045"/>
    <xdr:sp macro="" textlink="">
      <xdr:nvSpPr>
        <xdr:cNvPr id="239" name="n_2mainValue【体育館・プール】&#10;一人当たり面積">
          <a:extLst>
            <a:ext uri="{FF2B5EF4-FFF2-40B4-BE49-F238E27FC236}">
              <a16:creationId xmlns:a16="http://schemas.microsoft.com/office/drawing/2014/main" id="{82F1180A-2294-464B-8565-14C283CA58FC}"/>
            </a:ext>
          </a:extLst>
        </xdr:cNvPr>
        <xdr:cNvSpPr txBox="1"/>
      </xdr:nvSpPr>
      <xdr:spPr>
        <a:xfrm>
          <a:off x="8515427"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70184</xdr:rowOff>
    </xdr:from>
    <xdr:ext cx="469744" cy="259045"/>
    <xdr:sp macro="" textlink="">
      <xdr:nvSpPr>
        <xdr:cNvPr id="240" name="n_3mainValue【体育館・プール】&#10;一人当たり面積">
          <a:extLst>
            <a:ext uri="{FF2B5EF4-FFF2-40B4-BE49-F238E27FC236}">
              <a16:creationId xmlns:a16="http://schemas.microsoft.com/office/drawing/2014/main" id="{D01D5AD7-A0F5-47A8-AAC7-AD477EEA4F37}"/>
            </a:ext>
          </a:extLst>
        </xdr:cNvPr>
        <xdr:cNvSpPr txBox="1"/>
      </xdr:nvSpPr>
      <xdr:spPr>
        <a:xfrm>
          <a:off x="7626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69ABD561-6FD4-4D70-96E4-31CC2D6D3E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A949B17D-77AC-4C55-A0AF-0700679078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1E350B8E-096C-4153-81E1-C09B0E6A28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37806754-B997-4E40-AAA6-E6EED4FE56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57B0D2B0-8E97-42F7-87BF-87E8B1FAFD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E3B9BDB0-69B0-4F33-BF0D-E65AD181030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AFBFD4C5-C5C5-4E67-949F-5A9DAEECA4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D0E90DAC-87FE-454A-80F7-2BCF22B1B7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33708765-EC8D-4181-BC89-0F5DD3B330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34043C88-0789-446A-997A-3C461DF2CF2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D074794E-C558-4760-8E71-BD098BA5D3E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3AECD2FF-D189-4DEA-853B-2AB9CB3B4EC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280703B3-8A36-470A-AF04-25A49217800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4591AF7A-86B8-46C8-90AE-FC18FB41065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CF7BA50C-1222-45B6-94C5-8F664B35329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0106DA60-D40F-4B7C-B14B-0499BF5851F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401D17BD-50E2-4938-AB96-465FBE10C7A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769B5237-35DB-4434-B0B7-2D514D87D7D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A08BF012-A8E3-4413-9F9B-E938B43760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675C8C76-EB6E-4CE8-BCE5-A0AAE16B9DC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0CCE4EBC-5E3A-428D-8CC4-88772D4F609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E5B92A97-6988-402D-B241-7B6D254A798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DA10EFB3-8F53-4816-85E8-73D2EE29E2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D2D3B173-D760-4738-88C3-9A75CE9D76E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0A7EDADF-A41B-433B-8ECB-DA94166C36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66" name="直線コネクタ 265">
          <a:extLst>
            <a:ext uri="{FF2B5EF4-FFF2-40B4-BE49-F238E27FC236}">
              <a16:creationId xmlns:a16="http://schemas.microsoft.com/office/drawing/2014/main" id="{EB632769-1DD4-4E43-BEE4-67D1680D5328}"/>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3E006799-AEF2-43E8-89D4-1E396CDBE159}"/>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68" name="直線コネクタ 267">
          <a:extLst>
            <a:ext uri="{FF2B5EF4-FFF2-40B4-BE49-F238E27FC236}">
              <a16:creationId xmlns:a16="http://schemas.microsoft.com/office/drawing/2014/main" id="{5171F64D-8FDF-47E8-A85D-712DCDA709FA}"/>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id="{03C7653D-0352-4FD4-919E-DCA1658DABFB}"/>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9196AF72-DF51-43B5-BABD-1DAB0B1EA3F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F0B0AA30-8B18-4736-9F74-0EA01AB6209F}"/>
            </a:ext>
          </a:extLst>
        </xdr:cNvPr>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72" name="フローチャート: 判断 271">
          <a:extLst>
            <a:ext uri="{FF2B5EF4-FFF2-40B4-BE49-F238E27FC236}">
              <a16:creationId xmlns:a16="http://schemas.microsoft.com/office/drawing/2014/main" id="{EEB5BB5E-985C-4BB7-BFD0-B41182698522}"/>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3" name="フローチャート: 判断 272">
          <a:extLst>
            <a:ext uri="{FF2B5EF4-FFF2-40B4-BE49-F238E27FC236}">
              <a16:creationId xmlns:a16="http://schemas.microsoft.com/office/drawing/2014/main" id="{7F986228-FD74-4445-BB8B-F160BB354F77}"/>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74" name="フローチャート: 判断 273">
          <a:extLst>
            <a:ext uri="{FF2B5EF4-FFF2-40B4-BE49-F238E27FC236}">
              <a16:creationId xmlns:a16="http://schemas.microsoft.com/office/drawing/2014/main" id="{108082E4-BAF5-4A2E-A696-77141A523E00}"/>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5" name="フローチャート: 判断 274">
          <a:extLst>
            <a:ext uri="{FF2B5EF4-FFF2-40B4-BE49-F238E27FC236}">
              <a16:creationId xmlns:a16="http://schemas.microsoft.com/office/drawing/2014/main" id="{D3368A6C-53B2-4D33-ACA5-8D184ED6F91C}"/>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8583942E-6B5C-4F59-89AE-52E2107BD3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EA028D47-6298-4F2B-ACA7-BDEB9E72FB6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128D539-9CB5-4D6C-AAE4-0C7209D201F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BA2D895A-9542-4536-9547-C61F24689C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0215E07-7E17-4EA8-9062-F232AF65BA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281" name="楕円 280">
          <a:extLst>
            <a:ext uri="{FF2B5EF4-FFF2-40B4-BE49-F238E27FC236}">
              <a16:creationId xmlns:a16="http://schemas.microsoft.com/office/drawing/2014/main" id="{868B92AD-CDCC-4160-9688-8458351C76D3}"/>
            </a:ext>
          </a:extLst>
        </xdr:cNvPr>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282" name="【福祉施設】&#10;有形固定資産減価償却率該当値テキスト">
          <a:extLst>
            <a:ext uri="{FF2B5EF4-FFF2-40B4-BE49-F238E27FC236}">
              <a16:creationId xmlns:a16="http://schemas.microsoft.com/office/drawing/2014/main" id="{F26FD3E1-F776-409F-AD3E-803F77FF8975}"/>
            </a:ext>
          </a:extLst>
        </xdr:cNvPr>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83" name="楕円 282">
          <a:extLst>
            <a:ext uri="{FF2B5EF4-FFF2-40B4-BE49-F238E27FC236}">
              <a16:creationId xmlns:a16="http://schemas.microsoft.com/office/drawing/2014/main" id="{8D7A3F4D-B343-4A06-8CE8-E3997B47FECB}"/>
            </a:ext>
          </a:extLst>
        </xdr:cNvPr>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84" name="直線コネクタ 283">
          <a:extLst>
            <a:ext uri="{FF2B5EF4-FFF2-40B4-BE49-F238E27FC236}">
              <a16:creationId xmlns:a16="http://schemas.microsoft.com/office/drawing/2014/main" id="{234727F2-AE25-4812-B4B8-0E3367D81678}"/>
            </a:ext>
          </a:extLst>
        </xdr:cNvPr>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5" name="n_1aveValue【福祉施設】&#10;有形固定資産減価償却率">
          <a:extLst>
            <a:ext uri="{FF2B5EF4-FFF2-40B4-BE49-F238E27FC236}">
              <a16:creationId xmlns:a16="http://schemas.microsoft.com/office/drawing/2014/main" id="{472A8648-30AC-468A-B890-4DC0D1435942}"/>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67871</xdr:rowOff>
    </xdr:from>
    <xdr:ext cx="405111" cy="259045"/>
    <xdr:sp macro="" textlink="">
      <xdr:nvSpPr>
        <xdr:cNvPr id="286" name="n_2aveValue【福祉施設】&#10;有形固定資産減価償却率">
          <a:extLst>
            <a:ext uri="{FF2B5EF4-FFF2-40B4-BE49-F238E27FC236}">
              <a16:creationId xmlns:a16="http://schemas.microsoft.com/office/drawing/2014/main" id="{FEE924AE-5A76-40E1-9326-B2F2D0C9355B}"/>
            </a:ext>
          </a:extLst>
        </xdr:cNvPr>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87" name="n_3aveValue【福祉施設】&#10;有形固定資産減価償却率">
          <a:extLst>
            <a:ext uri="{FF2B5EF4-FFF2-40B4-BE49-F238E27FC236}">
              <a16:creationId xmlns:a16="http://schemas.microsoft.com/office/drawing/2014/main" id="{CCD29854-0EE9-443E-8EAB-AA255FBF3A0D}"/>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75</xdr:row>
      <xdr:rowOff>146248</xdr:rowOff>
    </xdr:from>
    <xdr:ext cx="469744" cy="259045"/>
    <xdr:sp macro="" textlink="">
      <xdr:nvSpPr>
        <xdr:cNvPr id="288" name="n_1mainValue【福祉施設】&#10;有形固定資産減価償却率">
          <a:extLst>
            <a:ext uri="{FF2B5EF4-FFF2-40B4-BE49-F238E27FC236}">
              <a16:creationId xmlns:a16="http://schemas.microsoft.com/office/drawing/2014/main" id="{BF5D8AE4-49A1-4044-B3B0-7870C1736595}"/>
            </a:ext>
          </a:extLst>
        </xdr:cNvPr>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64C2FF3A-8337-4CA5-80A4-BD10BBA2BB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16AA52CD-C199-4E5D-9BF7-8EBB95F095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60C97DA5-CF3B-420D-8DF2-5DEC13C605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3F2996AD-937E-4E33-82EE-D9CA66DCCD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18D6063D-E2E3-42E0-81AC-DDE0752FCA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58BF11E9-91D6-4F31-8017-9E48438C36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B7A6259C-C66C-4BA8-A1DD-A243414F58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495956FE-B5A3-40FB-95FA-C8306AC43D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67F33FDF-5234-4307-BA92-FFEB80D10B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CB8978C6-42F2-4288-B3C4-E9649BF1FC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9" name="直線コネクタ 298">
          <a:extLst>
            <a:ext uri="{FF2B5EF4-FFF2-40B4-BE49-F238E27FC236}">
              <a16:creationId xmlns:a16="http://schemas.microsoft.com/office/drawing/2014/main" id="{703114FB-DAB0-4AAE-A5E2-5ADD12AAA51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0" name="テキスト ボックス 299">
          <a:extLst>
            <a:ext uri="{FF2B5EF4-FFF2-40B4-BE49-F238E27FC236}">
              <a16:creationId xmlns:a16="http://schemas.microsoft.com/office/drawing/2014/main" id="{DF594866-DCE3-4E12-8A97-BE7F28CDCBA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1" name="直線コネクタ 300">
          <a:extLst>
            <a:ext uri="{FF2B5EF4-FFF2-40B4-BE49-F238E27FC236}">
              <a16:creationId xmlns:a16="http://schemas.microsoft.com/office/drawing/2014/main" id="{2EF0D899-8556-4510-AB3A-3AD565913AD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2" name="テキスト ボックス 301">
          <a:extLst>
            <a:ext uri="{FF2B5EF4-FFF2-40B4-BE49-F238E27FC236}">
              <a16:creationId xmlns:a16="http://schemas.microsoft.com/office/drawing/2014/main" id="{7F79F58D-F91B-430D-9CF0-46C40BA8083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3" name="直線コネクタ 302">
          <a:extLst>
            <a:ext uri="{FF2B5EF4-FFF2-40B4-BE49-F238E27FC236}">
              <a16:creationId xmlns:a16="http://schemas.microsoft.com/office/drawing/2014/main" id="{0EF27E7C-0F42-4384-94D9-FA0418AB273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4" name="テキスト ボックス 303">
          <a:extLst>
            <a:ext uri="{FF2B5EF4-FFF2-40B4-BE49-F238E27FC236}">
              <a16:creationId xmlns:a16="http://schemas.microsoft.com/office/drawing/2014/main" id="{66E8C8A3-3B7B-4E11-AE5B-9265D0DDABD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5" name="直線コネクタ 304">
          <a:extLst>
            <a:ext uri="{FF2B5EF4-FFF2-40B4-BE49-F238E27FC236}">
              <a16:creationId xmlns:a16="http://schemas.microsoft.com/office/drawing/2014/main" id="{B5D217C4-93F8-4069-B174-9C65F557338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6" name="テキスト ボックス 305">
          <a:extLst>
            <a:ext uri="{FF2B5EF4-FFF2-40B4-BE49-F238E27FC236}">
              <a16:creationId xmlns:a16="http://schemas.microsoft.com/office/drawing/2014/main" id="{4C363C64-C7FC-4CF4-8197-843BDF797C9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7" name="直線コネクタ 306">
          <a:extLst>
            <a:ext uri="{FF2B5EF4-FFF2-40B4-BE49-F238E27FC236}">
              <a16:creationId xmlns:a16="http://schemas.microsoft.com/office/drawing/2014/main" id="{C9B8E0FA-0284-43C8-9556-3E356A4D6AC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8" name="テキスト ボックス 307">
          <a:extLst>
            <a:ext uri="{FF2B5EF4-FFF2-40B4-BE49-F238E27FC236}">
              <a16:creationId xmlns:a16="http://schemas.microsoft.com/office/drawing/2014/main" id="{1C8ECCEA-6113-4EC9-8003-936267A82D5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9" name="直線コネクタ 308">
          <a:extLst>
            <a:ext uri="{FF2B5EF4-FFF2-40B4-BE49-F238E27FC236}">
              <a16:creationId xmlns:a16="http://schemas.microsoft.com/office/drawing/2014/main" id="{E024C906-AECF-4671-8D24-90823B178DA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0" name="テキスト ボックス 309">
          <a:extLst>
            <a:ext uri="{FF2B5EF4-FFF2-40B4-BE49-F238E27FC236}">
              <a16:creationId xmlns:a16="http://schemas.microsoft.com/office/drawing/2014/main" id="{28E2A289-E9ED-4A04-BBD9-162CBA16ED6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6612BBD7-0596-4F70-A39B-989F5028CD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93B5E3A4-BE41-47ED-BDBB-67CE33CAD8F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a:extLst>
            <a:ext uri="{FF2B5EF4-FFF2-40B4-BE49-F238E27FC236}">
              <a16:creationId xmlns:a16="http://schemas.microsoft.com/office/drawing/2014/main" id="{E207FA4C-25CE-4C3D-AC2F-1E28C3F2B0D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14" name="直線コネクタ 313">
          <a:extLst>
            <a:ext uri="{FF2B5EF4-FFF2-40B4-BE49-F238E27FC236}">
              <a16:creationId xmlns:a16="http://schemas.microsoft.com/office/drawing/2014/main" id="{E62D22F6-FC4E-414B-8ED3-7A8F8A69B0D0}"/>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15" name="【福祉施設】&#10;一人当たり面積最小値テキスト">
          <a:extLst>
            <a:ext uri="{FF2B5EF4-FFF2-40B4-BE49-F238E27FC236}">
              <a16:creationId xmlns:a16="http://schemas.microsoft.com/office/drawing/2014/main" id="{823CD544-045E-48C4-B63F-9DA37A24DDFF}"/>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16" name="直線コネクタ 315">
          <a:extLst>
            <a:ext uri="{FF2B5EF4-FFF2-40B4-BE49-F238E27FC236}">
              <a16:creationId xmlns:a16="http://schemas.microsoft.com/office/drawing/2014/main" id="{20F29711-E8BD-457E-A18B-B33E1EBED4A8}"/>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7" name="【福祉施設】&#10;一人当たり面積最大値テキスト">
          <a:extLst>
            <a:ext uri="{FF2B5EF4-FFF2-40B4-BE49-F238E27FC236}">
              <a16:creationId xmlns:a16="http://schemas.microsoft.com/office/drawing/2014/main" id="{F02885F3-91B2-46FC-A57E-C620F05A449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18" name="直線コネクタ 317">
          <a:extLst>
            <a:ext uri="{FF2B5EF4-FFF2-40B4-BE49-F238E27FC236}">
              <a16:creationId xmlns:a16="http://schemas.microsoft.com/office/drawing/2014/main" id="{5C9AEABB-0F17-46E1-B9D4-4EB504252BE9}"/>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319" name="【福祉施設】&#10;一人当たり面積平均値テキスト">
          <a:extLst>
            <a:ext uri="{FF2B5EF4-FFF2-40B4-BE49-F238E27FC236}">
              <a16:creationId xmlns:a16="http://schemas.microsoft.com/office/drawing/2014/main" id="{80E40221-48D5-4E99-8D40-805A948768B3}"/>
            </a:ext>
          </a:extLst>
        </xdr:cNvPr>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20" name="フローチャート: 判断 319">
          <a:extLst>
            <a:ext uri="{FF2B5EF4-FFF2-40B4-BE49-F238E27FC236}">
              <a16:creationId xmlns:a16="http://schemas.microsoft.com/office/drawing/2014/main" id="{13EBB974-7273-47F6-98B5-85EDEF8124E6}"/>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1" name="フローチャート: 判断 320">
          <a:extLst>
            <a:ext uri="{FF2B5EF4-FFF2-40B4-BE49-F238E27FC236}">
              <a16:creationId xmlns:a16="http://schemas.microsoft.com/office/drawing/2014/main" id="{A7187C1E-5320-4D09-806B-975D5E6936DB}"/>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22" name="フローチャート: 判断 321">
          <a:extLst>
            <a:ext uri="{FF2B5EF4-FFF2-40B4-BE49-F238E27FC236}">
              <a16:creationId xmlns:a16="http://schemas.microsoft.com/office/drawing/2014/main" id="{AA1FA091-3766-429B-8686-A2121C12327C}"/>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23" name="フローチャート: 判断 322">
          <a:extLst>
            <a:ext uri="{FF2B5EF4-FFF2-40B4-BE49-F238E27FC236}">
              <a16:creationId xmlns:a16="http://schemas.microsoft.com/office/drawing/2014/main" id="{06120A6C-02AB-4E7C-AC99-0B6654A917DB}"/>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CA20D700-1A66-4457-8B27-F9E603035C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79302171-402E-4575-8E48-8CBE9D7E50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1728D7C-D804-4266-B431-8A5D4C440E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3324BBD-A21B-4407-A77A-BED93794E7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178CE1D-5C60-453A-90D9-1DEB824AC09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29" name="楕円 328">
          <a:extLst>
            <a:ext uri="{FF2B5EF4-FFF2-40B4-BE49-F238E27FC236}">
              <a16:creationId xmlns:a16="http://schemas.microsoft.com/office/drawing/2014/main" id="{E3304FB1-AF3D-4FC6-A0F3-56D03FA121AE}"/>
            </a:ext>
          </a:extLst>
        </xdr:cNvPr>
        <xdr:cNvSpPr/>
      </xdr:nvSpPr>
      <xdr:spPr>
        <a:xfrm>
          <a:off x="10426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30" name="【福祉施設】&#10;一人当たり面積該当値テキスト">
          <a:extLst>
            <a:ext uri="{FF2B5EF4-FFF2-40B4-BE49-F238E27FC236}">
              <a16:creationId xmlns:a16="http://schemas.microsoft.com/office/drawing/2014/main" id="{E3C55B80-B006-4B4A-B2D5-BF533715540F}"/>
            </a:ext>
          </a:extLst>
        </xdr:cNvPr>
        <xdr:cNvSpPr txBox="1"/>
      </xdr:nvSpPr>
      <xdr:spPr>
        <a:xfrm>
          <a:off x="10515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170724</xdr:rowOff>
    </xdr:from>
    <xdr:to>
      <xdr:col>50</xdr:col>
      <xdr:colOff>165100</xdr:colOff>
      <xdr:row>86</xdr:row>
      <xdr:rowOff>100874</xdr:rowOff>
    </xdr:to>
    <xdr:sp macro="" textlink="">
      <xdr:nvSpPr>
        <xdr:cNvPr id="331" name="楕円 330">
          <a:extLst>
            <a:ext uri="{FF2B5EF4-FFF2-40B4-BE49-F238E27FC236}">
              <a16:creationId xmlns:a16="http://schemas.microsoft.com/office/drawing/2014/main" id="{AAC5DEC8-0820-458A-87F3-FB7FB51553C3}"/>
            </a:ext>
          </a:extLst>
        </xdr:cNvPr>
        <xdr:cNvSpPr/>
      </xdr:nvSpPr>
      <xdr:spPr>
        <a:xfrm>
          <a:off x="9588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50074</xdr:rowOff>
    </xdr:to>
    <xdr:cxnSp macro="">
      <xdr:nvCxnSpPr>
        <xdr:cNvPr id="332" name="直線コネクタ 331">
          <a:extLst>
            <a:ext uri="{FF2B5EF4-FFF2-40B4-BE49-F238E27FC236}">
              <a16:creationId xmlns:a16="http://schemas.microsoft.com/office/drawing/2014/main" id="{404CC38F-F100-4420-A4C2-7A3F91A4447B}"/>
            </a:ext>
          </a:extLst>
        </xdr:cNvPr>
        <xdr:cNvCxnSpPr/>
      </xdr:nvCxnSpPr>
      <xdr:spPr>
        <a:xfrm flipV="1">
          <a:off x="9639300" y="1479368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33" name="n_1aveValue【福祉施設】&#10;一人当たり面積">
          <a:extLst>
            <a:ext uri="{FF2B5EF4-FFF2-40B4-BE49-F238E27FC236}">
              <a16:creationId xmlns:a16="http://schemas.microsoft.com/office/drawing/2014/main" id="{1319A66A-B51F-4422-97C3-E617C9CCF04A}"/>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34" name="n_2aveValue【福祉施設】&#10;一人当たり面積">
          <a:extLst>
            <a:ext uri="{FF2B5EF4-FFF2-40B4-BE49-F238E27FC236}">
              <a16:creationId xmlns:a16="http://schemas.microsoft.com/office/drawing/2014/main" id="{26B46EA3-3946-4868-8D56-EA991E640A9B}"/>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166932</xdr:rowOff>
    </xdr:from>
    <xdr:ext cx="469744" cy="259045"/>
    <xdr:sp macro="" textlink="">
      <xdr:nvSpPr>
        <xdr:cNvPr id="335" name="n_3aveValue【福祉施設】&#10;一人当たり面積">
          <a:extLst>
            <a:ext uri="{FF2B5EF4-FFF2-40B4-BE49-F238E27FC236}">
              <a16:creationId xmlns:a16="http://schemas.microsoft.com/office/drawing/2014/main" id="{1682F361-2719-432A-84E4-B9BDA1B8D7CD}"/>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92001</xdr:rowOff>
    </xdr:from>
    <xdr:ext cx="469744" cy="259045"/>
    <xdr:sp macro="" textlink="">
      <xdr:nvSpPr>
        <xdr:cNvPr id="336" name="n_1mainValue【福祉施設】&#10;一人当たり面積">
          <a:extLst>
            <a:ext uri="{FF2B5EF4-FFF2-40B4-BE49-F238E27FC236}">
              <a16:creationId xmlns:a16="http://schemas.microsoft.com/office/drawing/2014/main" id="{A79ACDB2-CD1C-44DC-856E-40F5954D71C0}"/>
            </a:ext>
          </a:extLst>
        </xdr:cNvPr>
        <xdr:cNvSpPr txBox="1"/>
      </xdr:nvSpPr>
      <xdr:spPr>
        <a:xfrm>
          <a:off x="93917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8EA42DF1-EE65-4690-90E7-585D321162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a:extLst>
            <a:ext uri="{FF2B5EF4-FFF2-40B4-BE49-F238E27FC236}">
              <a16:creationId xmlns:a16="http://schemas.microsoft.com/office/drawing/2014/main" id="{2AD3FAF2-71DA-4C91-8069-9352604C2D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a:extLst>
            <a:ext uri="{FF2B5EF4-FFF2-40B4-BE49-F238E27FC236}">
              <a16:creationId xmlns:a16="http://schemas.microsoft.com/office/drawing/2014/main" id="{7A55C318-E1D7-4732-B9CF-1E6A8A510D2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a:extLst>
            <a:ext uri="{FF2B5EF4-FFF2-40B4-BE49-F238E27FC236}">
              <a16:creationId xmlns:a16="http://schemas.microsoft.com/office/drawing/2014/main" id="{D19009D4-585B-4FDD-A386-906467AE83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a:extLst>
            <a:ext uri="{FF2B5EF4-FFF2-40B4-BE49-F238E27FC236}">
              <a16:creationId xmlns:a16="http://schemas.microsoft.com/office/drawing/2014/main" id="{EAE75084-7F25-46EB-9CC0-831E598DED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a:extLst>
            <a:ext uri="{FF2B5EF4-FFF2-40B4-BE49-F238E27FC236}">
              <a16:creationId xmlns:a16="http://schemas.microsoft.com/office/drawing/2014/main" id="{52A8E8E9-2F18-4697-A1E7-C2163E978A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a:extLst>
            <a:ext uri="{FF2B5EF4-FFF2-40B4-BE49-F238E27FC236}">
              <a16:creationId xmlns:a16="http://schemas.microsoft.com/office/drawing/2014/main" id="{75000134-CCB3-49C9-A00C-18C449A71D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a:extLst>
            <a:ext uri="{FF2B5EF4-FFF2-40B4-BE49-F238E27FC236}">
              <a16:creationId xmlns:a16="http://schemas.microsoft.com/office/drawing/2014/main" id="{D77D6BB9-40E8-4CB4-8CBD-F718EC3E59A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a:extLst>
            <a:ext uri="{FF2B5EF4-FFF2-40B4-BE49-F238E27FC236}">
              <a16:creationId xmlns:a16="http://schemas.microsoft.com/office/drawing/2014/main" id="{0F2CCC60-9B2E-4E5F-B3A2-3F19EBFBAC9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a:extLst>
            <a:ext uri="{FF2B5EF4-FFF2-40B4-BE49-F238E27FC236}">
              <a16:creationId xmlns:a16="http://schemas.microsoft.com/office/drawing/2014/main" id="{C4EF65AF-B92E-4AFD-ACA4-DB0B76D9E2A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7" name="テキスト ボックス 346">
          <a:extLst>
            <a:ext uri="{FF2B5EF4-FFF2-40B4-BE49-F238E27FC236}">
              <a16:creationId xmlns:a16="http://schemas.microsoft.com/office/drawing/2014/main" id="{DD3E110A-3180-4B78-88A2-622D647DAAA2}"/>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8" name="直線コネクタ 347">
          <a:extLst>
            <a:ext uri="{FF2B5EF4-FFF2-40B4-BE49-F238E27FC236}">
              <a16:creationId xmlns:a16="http://schemas.microsoft.com/office/drawing/2014/main" id="{4DF7C024-3ADC-412C-A0DA-7841FDD64BD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9" name="テキスト ボックス 348">
          <a:extLst>
            <a:ext uri="{FF2B5EF4-FFF2-40B4-BE49-F238E27FC236}">
              <a16:creationId xmlns:a16="http://schemas.microsoft.com/office/drawing/2014/main" id="{2992EA06-8BFC-4EBF-AAC7-E20FF512F734}"/>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0" name="直線コネクタ 349">
          <a:extLst>
            <a:ext uri="{FF2B5EF4-FFF2-40B4-BE49-F238E27FC236}">
              <a16:creationId xmlns:a16="http://schemas.microsoft.com/office/drawing/2014/main" id="{9459BC35-B637-426C-89AB-B0F7D719DF9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1" name="テキスト ボックス 350">
          <a:extLst>
            <a:ext uri="{FF2B5EF4-FFF2-40B4-BE49-F238E27FC236}">
              <a16:creationId xmlns:a16="http://schemas.microsoft.com/office/drawing/2014/main" id="{31838FB4-BCDB-449F-8AA3-662CF5814C2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2" name="直線コネクタ 351">
          <a:extLst>
            <a:ext uri="{FF2B5EF4-FFF2-40B4-BE49-F238E27FC236}">
              <a16:creationId xmlns:a16="http://schemas.microsoft.com/office/drawing/2014/main" id="{F21A4FC8-5FC1-43DB-9487-5473E0D50B4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3" name="テキスト ボックス 352">
          <a:extLst>
            <a:ext uri="{FF2B5EF4-FFF2-40B4-BE49-F238E27FC236}">
              <a16:creationId xmlns:a16="http://schemas.microsoft.com/office/drawing/2014/main" id="{8FDAB06E-70EC-47A6-BE7D-4EDDC9630F8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4" name="直線コネクタ 353">
          <a:extLst>
            <a:ext uri="{FF2B5EF4-FFF2-40B4-BE49-F238E27FC236}">
              <a16:creationId xmlns:a16="http://schemas.microsoft.com/office/drawing/2014/main" id="{DAA7C200-5E9B-4771-9CE5-EA5C6D7D48D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5" name="テキスト ボックス 354">
          <a:extLst>
            <a:ext uri="{FF2B5EF4-FFF2-40B4-BE49-F238E27FC236}">
              <a16:creationId xmlns:a16="http://schemas.microsoft.com/office/drawing/2014/main" id="{D424DFD0-B982-4E65-98FE-4D63A917494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6" name="直線コネクタ 355">
          <a:extLst>
            <a:ext uri="{FF2B5EF4-FFF2-40B4-BE49-F238E27FC236}">
              <a16:creationId xmlns:a16="http://schemas.microsoft.com/office/drawing/2014/main" id="{79C07852-24D5-481C-9825-E47E46ABFF2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613EEEB5-BB93-4368-AE8C-702ACD6E682C}"/>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a:extLst>
            <a:ext uri="{FF2B5EF4-FFF2-40B4-BE49-F238E27FC236}">
              <a16:creationId xmlns:a16="http://schemas.microsoft.com/office/drawing/2014/main" id="{2C25C27E-C676-4307-83B5-E84EAE67324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BB31C7C-7282-41CC-AD21-7AFC4ACAF0E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市民会館】&#10;有形固定資産減価償却率グラフ枠">
          <a:extLst>
            <a:ext uri="{FF2B5EF4-FFF2-40B4-BE49-F238E27FC236}">
              <a16:creationId xmlns:a16="http://schemas.microsoft.com/office/drawing/2014/main" id="{0238D97E-EC49-4E2F-A335-6BE9EFADE48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361" name="直線コネクタ 360">
          <a:extLst>
            <a:ext uri="{FF2B5EF4-FFF2-40B4-BE49-F238E27FC236}">
              <a16:creationId xmlns:a16="http://schemas.microsoft.com/office/drawing/2014/main" id="{6F944001-E30C-450B-BD73-118C3E2EA774}"/>
            </a:ext>
          </a:extLst>
        </xdr:cNvPr>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62" name="【市民会館】&#10;有形固定資産減価償却率最小値テキスト">
          <a:extLst>
            <a:ext uri="{FF2B5EF4-FFF2-40B4-BE49-F238E27FC236}">
              <a16:creationId xmlns:a16="http://schemas.microsoft.com/office/drawing/2014/main" id="{693459ED-7470-4D48-A74F-98A39D3C1E36}"/>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63" name="直線コネクタ 362">
          <a:extLst>
            <a:ext uri="{FF2B5EF4-FFF2-40B4-BE49-F238E27FC236}">
              <a16:creationId xmlns:a16="http://schemas.microsoft.com/office/drawing/2014/main" id="{E517FC24-5AF8-4F1C-A01F-6F0302C89E6F}"/>
            </a:ext>
          </a:extLst>
        </xdr:cNvPr>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64" name="【市民会館】&#10;有形固定資産減価償却率最大値テキスト">
          <a:extLst>
            <a:ext uri="{FF2B5EF4-FFF2-40B4-BE49-F238E27FC236}">
              <a16:creationId xmlns:a16="http://schemas.microsoft.com/office/drawing/2014/main" id="{92684210-A1D2-42BC-ABE2-7A22E0AF0E7B}"/>
            </a:ext>
          </a:extLst>
        </xdr:cNvPr>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65" name="直線コネクタ 364">
          <a:extLst>
            <a:ext uri="{FF2B5EF4-FFF2-40B4-BE49-F238E27FC236}">
              <a16:creationId xmlns:a16="http://schemas.microsoft.com/office/drawing/2014/main" id="{0CFBC8D4-8F04-4F70-81A7-B08D7A8B2D52}"/>
            </a:ext>
          </a:extLst>
        </xdr:cNvPr>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158132</xdr:rowOff>
    </xdr:from>
    <xdr:ext cx="405111" cy="259045"/>
    <xdr:sp macro="" textlink="">
      <xdr:nvSpPr>
        <xdr:cNvPr id="366" name="【市民会館】&#10;有形固定資産減価償却率平均値テキスト">
          <a:extLst>
            <a:ext uri="{FF2B5EF4-FFF2-40B4-BE49-F238E27FC236}">
              <a16:creationId xmlns:a16="http://schemas.microsoft.com/office/drawing/2014/main" id="{05807489-86B7-40CE-9ADD-D6D26BD94720}"/>
            </a:ext>
          </a:extLst>
        </xdr:cNvPr>
        <xdr:cNvSpPr txBox="1"/>
      </xdr:nvSpPr>
      <xdr:spPr>
        <a:xfrm>
          <a:off x="4673600" y="1798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67" name="フローチャート: 判断 366">
          <a:extLst>
            <a:ext uri="{FF2B5EF4-FFF2-40B4-BE49-F238E27FC236}">
              <a16:creationId xmlns:a16="http://schemas.microsoft.com/office/drawing/2014/main" id="{908DF09A-904B-4516-AD2D-DE1999675763}"/>
            </a:ext>
          </a:extLst>
        </xdr:cNvPr>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368" name="フローチャート: 判断 367">
          <a:extLst>
            <a:ext uri="{FF2B5EF4-FFF2-40B4-BE49-F238E27FC236}">
              <a16:creationId xmlns:a16="http://schemas.microsoft.com/office/drawing/2014/main" id="{BC3F2868-6FDD-45A9-814B-C8A5AAF3A300}"/>
            </a:ext>
          </a:extLst>
        </xdr:cNvPr>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69" name="フローチャート: 判断 368">
          <a:extLst>
            <a:ext uri="{FF2B5EF4-FFF2-40B4-BE49-F238E27FC236}">
              <a16:creationId xmlns:a16="http://schemas.microsoft.com/office/drawing/2014/main" id="{5A08F34C-F84A-4393-B456-21B66B57F014}"/>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70" name="フローチャート: 判断 369">
          <a:extLst>
            <a:ext uri="{FF2B5EF4-FFF2-40B4-BE49-F238E27FC236}">
              <a16:creationId xmlns:a16="http://schemas.microsoft.com/office/drawing/2014/main" id="{FF6EBC9A-210F-4BFF-835D-30257F9CCFAB}"/>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831BC2C-1F52-45A0-A860-0F08F85265C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2FAA112-7167-42BC-ADD4-88B882CA509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82AE0D6-A5F7-448C-8855-70EF0E35AC6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0F22060-C39D-4C0E-AA2C-A0CF7114E1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2B6950B-C422-4221-B6F2-936E24BCCAC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76" name="楕円 375">
          <a:extLst>
            <a:ext uri="{FF2B5EF4-FFF2-40B4-BE49-F238E27FC236}">
              <a16:creationId xmlns:a16="http://schemas.microsoft.com/office/drawing/2014/main" id="{78BAF7F1-3F47-4A8B-9B10-0EC67A4FF092}"/>
            </a:ext>
          </a:extLst>
        </xdr:cNvPr>
        <xdr:cNvSpPr/>
      </xdr:nvSpPr>
      <xdr:spPr>
        <a:xfrm>
          <a:off x="4584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74947</xdr:rowOff>
    </xdr:from>
    <xdr:ext cx="405111" cy="259045"/>
    <xdr:sp macro="" textlink="">
      <xdr:nvSpPr>
        <xdr:cNvPr id="377" name="【市民会館】&#10;有形固定資産減価償却率該当値テキスト">
          <a:extLst>
            <a:ext uri="{FF2B5EF4-FFF2-40B4-BE49-F238E27FC236}">
              <a16:creationId xmlns:a16="http://schemas.microsoft.com/office/drawing/2014/main" id="{09AD363B-CA87-4A5D-B6BA-29F1A7B0C670}"/>
            </a:ext>
          </a:extLst>
        </xdr:cNvPr>
        <xdr:cNvSpPr txBox="1"/>
      </xdr:nvSpPr>
      <xdr:spPr>
        <a:xfrm>
          <a:off x="4673600"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378" name="楕円 377">
          <a:extLst>
            <a:ext uri="{FF2B5EF4-FFF2-40B4-BE49-F238E27FC236}">
              <a16:creationId xmlns:a16="http://schemas.microsoft.com/office/drawing/2014/main" id="{A354379B-6E22-4C96-AA68-CE0643981234}"/>
            </a:ext>
          </a:extLst>
        </xdr:cNvPr>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102870</xdr:rowOff>
    </xdr:from>
    <xdr:to>
      <xdr:col>24</xdr:col>
      <xdr:colOff>63500</xdr:colOff>
      <xdr:row>104</xdr:row>
      <xdr:rowOff>144780</xdr:rowOff>
    </xdr:to>
    <xdr:cxnSp macro="">
      <xdr:nvCxnSpPr>
        <xdr:cNvPr id="379" name="直線コネクタ 378">
          <a:extLst>
            <a:ext uri="{FF2B5EF4-FFF2-40B4-BE49-F238E27FC236}">
              <a16:creationId xmlns:a16="http://schemas.microsoft.com/office/drawing/2014/main" id="{978878EA-205E-487A-8A8E-1E3A42DF3E88}"/>
            </a:ext>
          </a:extLst>
        </xdr:cNvPr>
        <xdr:cNvCxnSpPr/>
      </xdr:nvCxnSpPr>
      <xdr:spPr>
        <a:xfrm flipV="1">
          <a:off x="3797300" y="17933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137795</xdr:rowOff>
    </xdr:from>
    <xdr:to>
      <xdr:col>15</xdr:col>
      <xdr:colOff>101600</xdr:colOff>
      <xdr:row>105</xdr:row>
      <xdr:rowOff>67945</xdr:rowOff>
    </xdr:to>
    <xdr:sp macro="" textlink="">
      <xdr:nvSpPr>
        <xdr:cNvPr id="380" name="楕円 379">
          <a:extLst>
            <a:ext uri="{FF2B5EF4-FFF2-40B4-BE49-F238E27FC236}">
              <a16:creationId xmlns:a16="http://schemas.microsoft.com/office/drawing/2014/main" id="{B3D65007-52EB-4D6F-860D-C767F8EB865E}"/>
            </a:ext>
          </a:extLst>
        </xdr:cNvPr>
        <xdr:cNvSpPr/>
      </xdr:nvSpPr>
      <xdr:spPr>
        <a:xfrm>
          <a:off x="2857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17145</xdr:rowOff>
    </xdr:to>
    <xdr:cxnSp macro="">
      <xdr:nvCxnSpPr>
        <xdr:cNvPr id="381" name="直線コネクタ 380">
          <a:extLst>
            <a:ext uri="{FF2B5EF4-FFF2-40B4-BE49-F238E27FC236}">
              <a16:creationId xmlns:a16="http://schemas.microsoft.com/office/drawing/2014/main" id="{6A8D8224-D39E-49AD-9E0E-2F8E26E2C9EF}"/>
            </a:ext>
          </a:extLst>
        </xdr:cNvPr>
        <xdr:cNvCxnSpPr/>
      </xdr:nvCxnSpPr>
      <xdr:spPr>
        <a:xfrm flipV="1">
          <a:off x="2908300" y="17975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382" name="楕円 381">
          <a:extLst>
            <a:ext uri="{FF2B5EF4-FFF2-40B4-BE49-F238E27FC236}">
              <a16:creationId xmlns:a16="http://schemas.microsoft.com/office/drawing/2014/main" id="{D716E43D-0F17-463E-9161-9C2C5DC98D3B}"/>
            </a:ext>
          </a:extLst>
        </xdr:cNvPr>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17145</xdr:rowOff>
    </xdr:from>
    <xdr:to>
      <xdr:col>15</xdr:col>
      <xdr:colOff>50800</xdr:colOff>
      <xdr:row>105</xdr:row>
      <xdr:rowOff>41911</xdr:rowOff>
    </xdr:to>
    <xdr:cxnSp macro="">
      <xdr:nvCxnSpPr>
        <xdr:cNvPr id="383" name="直線コネクタ 382">
          <a:extLst>
            <a:ext uri="{FF2B5EF4-FFF2-40B4-BE49-F238E27FC236}">
              <a16:creationId xmlns:a16="http://schemas.microsoft.com/office/drawing/2014/main" id="{1EED113A-193F-47B9-8105-3F010BF5C576}"/>
            </a:ext>
          </a:extLst>
        </xdr:cNvPr>
        <xdr:cNvCxnSpPr/>
      </xdr:nvCxnSpPr>
      <xdr:spPr>
        <a:xfrm flipV="1">
          <a:off x="2019300" y="180193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104791</xdr:rowOff>
    </xdr:from>
    <xdr:ext cx="405111" cy="259045"/>
    <xdr:sp macro="" textlink="">
      <xdr:nvSpPr>
        <xdr:cNvPr id="384" name="n_1aveValue【市民会館】&#10;有形固定資産減価償却率">
          <a:extLst>
            <a:ext uri="{FF2B5EF4-FFF2-40B4-BE49-F238E27FC236}">
              <a16:creationId xmlns:a16="http://schemas.microsoft.com/office/drawing/2014/main" id="{824A22DF-55CE-4F6B-B8C2-B5F542004C85}"/>
            </a:ext>
          </a:extLst>
        </xdr:cNvPr>
        <xdr:cNvSpPr txBox="1"/>
      </xdr:nvSpPr>
      <xdr:spPr>
        <a:xfrm>
          <a:off x="3582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385" name="n_2aveValue【市民会館】&#10;有形固定資産減価償却率">
          <a:extLst>
            <a:ext uri="{FF2B5EF4-FFF2-40B4-BE49-F238E27FC236}">
              <a16:creationId xmlns:a16="http://schemas.microsoft.com/office/drawing/2014/main" id="{49F9FC5B-A30A-4969-B031-C1D30E7AD0F5}"/>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86" name="n_3aveValue【市民会館】&#10;有形固定資産減価償却率">
          <a:extLst>
            <a:ext uri="{FF2B5EF4-FFF2-40B4-BE49-F238E27FC236}">
              <a16:creationId xmlns:a16="http://schemas.microsoft.com/office/drawing/2014/main" id="{894CDFE9-E953-459C-8A3F-B12AEC76B2BB}"/>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40657</xdr:rowOff>
    </xdr:from>
    <xdr:ext cx="405111" cy="259045"/>
    <xdr:sp macro="" textlink="">
      <xdr:nvSpPr>
        <xdr:cNvPr id="387" name="n_1mainValue【市民会館】&#10;有形固定資産減価償却率">
          <a:extLst>
            <a:ext uri="{FF2B5EF4-FFF2-40B4-BE49-F238E27FC236}">
              <a16:creationId xmlns:a16="http://schemas.microsoft.com/office/drawing/2014/main" id="{8D9FD26E-B939-4560-A134-41F060ACA183}"/>
            </a:ext>
          </a:extLst>
        </xdr:cNvPr>
        <xdr:cNvSpPr txBox="1"/>
      </xdr:nvSpPr>
      <xdr:spPr>
        <a:xfrm>
          <a:off x="3582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84472</xdr:rowOff>
    </xdr:from>
    <xdr:ext cx="405111" cy="259045"/>
    <xdr:sp macro="" textlink="">
      <xdr:nvSpPr>
        <xdr:cNvPr id="388" name="n_2mainValue【市民会館】&#10;有形固定資産減価償却率">
          <a:extLst>
            <a:ext uri="{FF2B5EF4-FFF2-40B4-BE49-F238E27FC236}">
              <a16:creationId xmlns:a16="http://schemas.microsoft.com/office/drawing/2014/main" id="{62F9C5BE-8191-49F4-B33D-3997F22C3223}"/>
            </a:ext>
          </a:extLst>
        </xdr:cNvPr>
        <xdr:cNvSpPr txBox="1"/>
      </xdr:nvSpPr>
      <xdr:spPr>
        <a:xfrm>
          <a:off x="2705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109238</xdr:rowOff>
    </xdr:from>
    <xdr:ext cx="405111" cy="259045"/>
    <xdr:sp macro="" textlink="">
      <xdr:nvSpPr>
        <xdr:cNvPr id="389" name="n_3mainValue【市民会館】&#10;有形固定資産減価償却率">
          <a:extLst>
            <a:ext uri="{FF2B5EF4-FFF2-40B4-BE49-F238E27FC236}">
              <a16:creationId xmlns:a16="http://schemas.microsoft.com/office/drawing/2014/main" id="{8D9E94CA-E35F-4258-BD48-6450D3AF9818}"/>
            </a:ext>
          </a:extLst>
        </xdr:cNvPr>
        <xdr:cNvSpPr txBox="1"/>
      </xdr:nvSpPr>
      <xdr:spPr>
        <a:xfrm>
          <a:off x="1816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D093E4F7-1E37-46C8-A1A1-D0858E1BD5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81E4FDC7-6558-415D-88FB-45E9FCE7013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E75B2C93-501A-4A58-9EE2-24F38B3521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D60E3607-C2E9-4445-B668-D171C9378B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89316338-0A1D-4727-AB19-4A2E42F5AF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336A400F-B348-4BD9-8389-16D127A4BD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6E8031CC-F6ED-453A-AF64-277FEA3880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633452B3-BF39-4B66-B5D8-63CA2A3631C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a:extLst>
            <a:ext uri="{FF2B5EF4-FFF2-40B4-BE49-F238E27FC236}">
              <a16:creationId xmlns:a16="http://schemas.microsoft.com/office/drawing/2014/main" id="{650043C1-E204-4777-BDB6-7AFA7E21DA4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a:extLst>
            <a:ext uri="{FF2B5EF4-FFF2-40B4-BE49-F238E27FC236}">
              <a16:creationId xmlns:a16="http://schemas.microsoft.com/office/drawing/2014/main" id="{CFB2D2AB-3CEE-427B-94A0-8468988A52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a:extLst>
            <a:ext uri="{FF2B5EF4-FFF2-40B4-BE49-F238E27FC236}">
              <a16:creationId xmlns:a16="http://schemas.microsoft.com/office/drawing/2014/main" id="{93C96D35-8AAF-422F-B3CC-B203A7CF469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a:extLst>
            <a:ext uri="{FF2B5EF4-FFF2-40B4-BE49-F238E27FC236}">
              <a16:creationId xmlns:a16="http://schemas.microsoft.com/office/drawing/2014/main" id="{FF548648-3835-4658-9995-30F2B34363F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a:extLst>
            <a:ext uri="{FF2B5EF4-FFF2-40B4-BE49-F238E27FC236}">
              <a16:creationId xmlns:a16="http://schemas.microsoft.com/office/drawing/2014/main" id="{3A5C92FA-2EDA-4A9C-A5B4-985E9B7FC90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a:extLst>
            <a:ext uri="{FF2B5EF4-FFF2-40B4-BE49-F238E27FC236}">
              <a16:creationId xmlns:a16="http://schemas.microsoft.com/office/drawing/2014/main" id="{6E5E1FC1-8ABA-43D7-AC83-970558D0938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a:extLst>
            <a:ext uri="{FF2B5EF4-FFF2-40B4-BE49-F238E27FC236}">
              <a16:creationId xmlns:a16="http://schemas.microsoft.com/office/drawing/2014/main" id="{BA68A7E1-35EA-4455-8FF7-4326C5584E8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a:extLst>
            <a:ext uri="{FF2B5EF4-FFF2-40B4-BE49-F238E27FC236}">
              <a16:creationId xmlns:a16="http://schemas.microsoft.com/office/drawing/2014/main" id="{8D997981-785D-41AC-BAC8-AA71F8CF65E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a:extLst>
            <a:ext uri="{FF2B5EF4-FFF2-40B4-BE49-F238E27FC236}">
              <a16:creationId xmlns:a16="http://schemas.microsoft.com/office/drawing/2014/main" id="{18AA4783-84F3-4488-A195-1AD10650B1A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a:extLst>
            <a:ext uri="{FF2B5EF4-FFF2-40B4-BE49-F238E27FC236}">
              <a16:creationId xmlns:a16="http://schemas.microsoft.com/office/drawing/2014/main" id="{A38B6A48-562B-4D00-A07F-A501BFBF76A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a:extLst>
            <a:ext uri="{FF2B5EF4-FFF2-40B4-BE49-F238E27FC236}">
              <a16:creationId xmlns:a16="http://schemas.microsoft.com/office/drawing/2014/main" id="{E804D5F6-A0FF-43E9-9DE7-BA43C4DFDA4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a:extLst>
            <a:ext uri="{FF2B5EF4-FFF2-40B4-BE49-F238E27FC236}">
              <a16:creationId xmlns:a16="http://schemas.microsoft.com/office/drawing/2014/main" id="{3344B7CF-F27E-4E94-96D6-D0E235417C3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a:extLst>
            <a:ext uri="{FF2B5EF4-FFF2-40B4-BE49-F238E27FC236}">
              <a16:creationId xmlns:a16="http://schemas.microsoft.com/office/drawing/2014/main" id="{CA0D22E1-5AD7-4A5E-A62D-5D4045CEF13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a:extLst>
            <a:ext uri="{FF2B5EF4-FFF2-40B4-BE49-F238E27FC236}">
              <a16:creationId xmlns:a16="http://schemas.microsoft.com/office/drawing/2014/main" id="{549C092F-10EC-40EF-BE16-BB909485D9D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a:extLst>
            <a:ext uri="{FF2B5EF4-FFF2-40B4-BE49-F238E27FC236}">
              <a16:creationId xmlns:a16="http://schemas.microsoft.com/office/drawing/2014/main" id="{9B8354AA-AE68-445B-8612-76EBE305F30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413" name="直線コネクタ 412">
          <a:extLst>
            <a:ext uri="{FF2B5EF4-FFF2-40B4-BE49-F238E27FC236}">
              <a16:creationId xmlns:a16="http://schemas.microsoft.com/office/drawing/2014/main" id="{C6629C14-981A-4968-AC60-1EF411E66D86}"/>
            </a:ext>
          </a:extLst>
        </xdr:cNvPr>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414" name="【市民会館】&#10;一人当たり面積最小値テキスト">
          <a:extLst>
            <a:ext uri="{FF2B5EF4-FFF2-40B4-BE49-F238E27FC236}">
              <a16:creationId xmlns:a16="http://schemas.microsoft.com/office/drawing/2014/main" id="{9E4E7F23-9B00-4062-B4C6-770576E11A6B}"/>
            </a:ext>
          </a:extLst>
        </xdr:cNvPr>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415" name="直線コネクタ 414">
          <a:extLst>
            <a:ext uri="{FF2B5EF4-FFF2-40B4-BE49-F238E27FC236}">
              <a16:creationId xmlns:a16="http://schemas.microsoft.com/office/drawing/2014/main" id="{BBDEE9B7-762E-4412-8371-4E5E3E9DE003}"/>
            </a:ext>
          </a:extLst>
        </xdr:cNvPr>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416" name="【市民会館】&#10;一人当たり面積最大値テキスト">
          <a:extLst>
            <a:ext uri="{FF2B5EF4-FFF2-40B4-BE49-F238E27FC236}">
              <a16:creationId xmlns:a16="http://schemas.microsoft.com/office/drawing/2014/main" id="{0210332C-A7FA-44F3-BF57-C9890DE76EA7}"/>
            </a:ext>
          </a:extLst>
        </xdr:cNvPr>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417" name="直線コネクタ 416">
          <a:extLst>
            <a:ext uri="{FF2B5EF4-FFF2-40B4-BE49-F238E27FC236}">
              <a16:creationId xmlns:a16="http://schemas.microsoft.com/office/drawing/2014/main" id="{F3C3E648-0762-439D-9C81-748AA82322B0}"/>
            </a:ext>
          </a:extLst>
        </xdr:cNvPr>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149241</xdr:rowOff>
    </xdr:from>
    <xdr:ext cx="469744" cy="259045"/>
    <xdr:sp macro="" textlink="">
      <xdr:nvSpPr>
        <xdr:cNvPr id="418" name="【市民会館】&#10;一人当たり面積平均値テキスト">
          <a:extLst>
            <a:ext uri="{FF2B5EF4-FFF2-40B4-BE49-F238E27FC236}">
              <a16:creationId xmlns:a16="http://schemas.microsoft.com/office/drawing/2014/main" id="{7C1D267F-143F-45FD-B0A5-E699CE876900}"/>
            </a:ext>
          </a:extLst>
        </xdr:cNvPr>
        <xdr:cNvSpPr txBox="1"/>
      </xdr:nvSpPr>
      <xdr:spPr>
        <a:xfrm>
          <a:off x="10515600" y="17808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19" name="フローチャート: 判断 418">
          <a:extLst>
            <a:ext uri="{FF2B5EF4-FFF2-40B4-BE49-F238E27FC236}">
              <a16:creationId xmlns:a16="http://schemas.microsoft.com/office/drawing/2014/main" id="{FD7EC98D-B5F6-407F-BC72-CF1C3E060DE8}"/>
            </a:ext>
          </a:extLst>
        </xdr:cNvPr>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420" name="フローチャート: 判断 419">
          <a:extLst>
            <a:ext uri="{FF2B5EF4-FFF2-40B4-BE49-F238E27FC236}">
              <a16:creationId xmlns:a16="http://schemas.microsoft.com/office/drawing/2014/main" id="{D91B718A-713F-4C22-9AB6-867EA52167CE}"/>
            </a:ext>
          </a:extLst>
        </xdr:cNvPr>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21" name="フローチャート: 判断 420">
          <a:extLst>
            <a:ext uri="{FF2B5EF4-FFF2-40B4-BE49-F238E27FC236}">
              <a16:creationId xmlns:a16="http://schemas.microsoft.com/office/drawing/2014/main" id="{F45358CC-26B3-49DE-A903-00CC410163C2}"/>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52070</xdr:rowOff>
    </xdr:from>
    <xdr:to>
      <xdr:col>41</xdr:col>
      <xdr:colOff>101600</xdr:colOff>
      <xdr:row>104</xdr:row>
      <xdr:rowOff>153670</xdr:rowOff>
    </xdr:to>
    <xdr:sp macro="" textlink="">
      <xdr:nvSpPr>
        <xdr:cNvPr id="422" name="フローチャート: 判断 421">
          <a:extLst>
            <a:ext uri="{FF2B5EF4-FFF2-40B4-BE49-F238E27FC236}">
              <a16:creationId xmlns:a16="http://schemas.microsoft.com/office/drawing/2014/main" id="{D2A03C84-7886-496B-87B3-20871A4CE3CF}"/>
            </a:ext>
          </a:extLst>
        </xdr:cNvPr>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A0D26D34-28E4-4695-AEDA-E27C8936AD6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FAD618D5-3C13-4574-A5C5-91DE2B21326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A1321286-2CA6-44A5-BD6E-CF771F643F3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8210626A-632E-4E26-86E4-2209E642197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D3817AFB-5D07-4EAD-B2B2-223FC7F742A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xdr:rowOff>
    </xdr:from>
    <xdr:to>
      <xdr:col>55</xdr:col>
      <xdr:colOff>50800</xdr:colOff>
      <xdr:row>106</xdr:row>
      <xdr:rowOff>107950</xdr:rowOff>
    </xdr:to>
    <xdr:sp macro="" textlink="">
      <xdr:nvSpPr>
        <xdr:cNvPr id="428" name="楕円 427">
          <a:extLst>
            <a:ext uri="{FF2B5EF4-FFF2-40B4-BE49-F238E27FC236}">
              <a16:creationId xmlns:a16="http://schemas.microsoft.com/office/drawing/2014/main" id="{04CF65F7-A6EC-48C9-8F2D-8F419A5DF070}"/>
            </a:ext>
          </a:extLst>
        </xdr:cNvPr>
        <xdr:cNvSpPr/>
      </xdr:nvSpPr>
      <xdr:spPr>
        <a:xfrm>
          <a:off x="10426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156227</xdr:rowOff>
    </xdr:from>
    <xdr:ext cx="469744" cy="259045"/>
    <xdr:sp macro="" textlink="">
      <xdr:nvSpPr>
        <xdr:cNvPr id="429" name="【市民会館】&#10;一人当たり面積該当値テキスト">
          <a:extLst>
            <a:ext uri="{FF2B5EF4-FFF2-40B4-BE49-F238E27FC236}">
              <a16:creationId xmlns:a16="http://schemas.microsoft.com/office/drawing/2014/main" id="{4BF50A85-D9AE-4EA0-9B53-55E857044414}"/>
            </a:ext>
          </a:extLst>
        </xdr:cNvPr>
        <xdr:cNvSpPr txBox="1"/>
      </xdr:nvSpPr>
      <xdr:spPr>
        <a:xfrm>
          <a:off x="10515600"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xdr:rowOff>
    </xdr:from>
    <xdr:to>
      <xdr:col>50</xdr:col>
      <xdr:colOff>165100</xdr:colOff>
      <xdr:row>106</xdr:row>
      <xdr:rowOff>109855</xdr:rowOff>
    </xdr:to>
    <xdr:sp macro="" textlink="">
      <xdr:nvSpPr>
        <xdr:cNvPr id="430" name="楕円 429">
          <a:extLst>
            <a:ext uri="{FF2B5EF4-FFF2-40B4-BE49-F238E27FC236}">
              <a16:creationId xmlns:a16="http://schemas.microsoft.com/office/drawing/2014/main" id="{61AB6B38-A534-463B-B9D7-799FEDAEF077}"/>
            </a:ext>
          </a:extLst>
        </xdr:cNvPr>
        <xdr:cNvSpPr/>
      </xdr:nvSpPr>
      <xdr:spPr>
        <a:xfrm>
          <a:off x="9588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57150</xdr:rowOff>
    </xdr:from>
    <xdr:to>
      <xdr:col>55</xdr:col>
      <xdr:colOff>0</xdr:colOff>
      <xdr:row>106</xdr:row>
      <xdr:rowOff>59055</xdr:rowOff>
    </xdr:to>
    <xdr:cxnSp macro="">
      <xdr:nvCxnSpPr>
        <xdr:cNvPr id="431" name="直線コネクタ 430">
          <a:extLst>
            <a:ext uri="{FF2B5EF4-FFF2-40B4-BE49-F238E27FC236}">
              <a16:creationId xmlns:a16="http://schemas.microsoft.com/office/drawing/2014/main" id="{1B08AD75-127F-437B-B4B6-2F4F53869C15}"/>
            </a:ext>
          </a:extLst>
        </xdr:cNvPr>
        <xdr:cNvCxnSpPr/>
      </xdr:nvCxnSpPr>
      <xdr:spPr>
        <a:xfrm flipV="1">
          <a:off x="9639300" y="182308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32" name="楕円 431">
          <a:extLst>
            <a:ext uri="{FF2B5EF4-FFF2-40B4-BE49-F238E27FC236}">
              <a16:creationId xmlns:a16="http://schemas.microsoft.com/office/drawing/2014/main" id="{4FE3D159-21F3-40E0-9315-92B32136E765}"/>
            </a:ext>
          </a:extLst>
        </xdr:cNvPr>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59055</xdr:rowOff>
    </xdr:from>
    <xdr:to>
      <xdr:col>50</xdr:col>
      <xdr:colOff>114300</xdr:colOff>
      <xdr:row>106</xdr:row>
      <xdr:rowOff>68580</xdr:rowOff>
    </xdr:to>
    <xdr:cxnSp macro="">
      <xdr:nvCxnSpPr>
        <xdr:cNvPr id="433" name="直線コネクタ 432">
          <a:extLst>
            <a:ext uri="{FF2B5EF4-FFF2-40B4-BE49-F238E27FC236}">
              <a16:creationId xmlns:a16="http://schemas.microsoft.com/office/drawing/2014/main" id="{3AA028DE-A864-4BDF-A9DB-B0B38BB664F2}"/>
            </a:ext>
          </a:extLst>
        </xdr:cNvPr>
        <xdr:cNvCxnSpPr/>
      </xdr:nvCxnSpPr>
      <xdr:spPr>
        <a:xfrm flipV="1">
          <a:off x="8750300" y="18232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38736</xdr:rowOff>
    </xdr:from>
    <xdr:to>
      <xdr:col>41</xdr:col>
      <xdr:colOff>101600</xdr:colOff>
      <xdr:row>106</xdr:row>
      <xdr:rowOff>140336</xdr:rowOff>
    </xdr:to>
    <xdr:sp macro="" textlink="">
      <xdr:nvSpPr>
        <xdr:cNvPr id="434" name="楕円 433">
          <a:extLst>
            <a:ext uri="{FF2B5EF4-FFF2-40B4-BE49-F238E27FC236}">
              <a16:creationId xmlns:a16="http://schemas.microsoft.com/office/drawing/2014/main" id="{12C4CF24-27A8-4DA7-9893-0EC37D1D379F}"/>
            </a:ext>
          </a:extLst>
        </xdr:cNvPr>
        <xdr:cNvSpPr/>
      </xdr:nvSpPr>
      <xdr:spPr>
        <a:xfrm>
          <a:off x="7810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89536</xdr:rowOff>
    </xdr:to>
    <xdr:cxnSp macro="">
      <xdr:nvCxnSpPr>
        <xdr:cNvPr id="435" name="直線コネクタ 434">
          <a:extLst>
            <a:ext uri="{FF2B5EF4-FFF2-40B4-BE49-F238E27FC236}">
              <a16:creationId xmlns:a16="http://schemas.microsoft.com/office/drawing/2014/main" id="{4EA472FE-9847-4A62-B8AB-DD4A0FFF4082}"/>
            </a:ext>
          </a:extLst>
        </xdr:cNvPr>
        <xdr:cNvCxnSpPr/>
      </xdr:nvCxnSpPr>
      <xdr:spPr>
        <a:xfrm flipV="1">
          <a:off x="7861300" y="182422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149241</xdr:rowOff>
    </xdr:from>
    <xdr:ext cx="469744" cy="259045"/>
    <xdr:sp macro="" textlink="">
      <xdr:nvSpPr>
        <xdr:cNvPr id="436" name="n_1aveValue【市民会館】&#10;一人当たり面積">
          <a:extLst>
            <a:ext uri="{FF2B5EF4-FFF2-40B4-BE49-F238E27FC236}">
              <a16:creationId xmlns:a16="http://schemas.microsoft.com/office/drawing/2014/main" id="{E43747A0-CD72-4A89-AFFC-DEAA3A49E0BD}"/>
            </a:ext>
          </a:extLst>
        </xdr:cNvPr>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37" name="n_2aveValue【市民会館】&#10;一人当たり面積">
          <a:extLst>
            <a:ext uri="{FF2B5EF4-FFF2-40B4-BE49-F238E27FC236}">
              <a16:creationId xmlns:a16="http://schemas.microsoft.com/office/drawing/2014/main" id="{E52636DA-DFF6-4CD3-8B76-FD3953D4B5BF}"/>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170197</xdr:rowOff>
    </xdr:from>
    <xdr:ext cx="469744" cy="259045"/>
    <xdr:sp macro="" textlink="">
      <xdr:nvSpPr>
        <xdr:cNvPr id="438" name="n_3aveValue【市民会館】&#10;一人当たり面積">
          <a:extLst>
            <a:ext uri="{FF2B5EF4-FFF2-40B4-BE49-F238E27FC236}">
              <a16:creationId xmlns:a16="http://schemas.microsoft.com/office/drawing/2014/main" id="{F613D46E-3105-49DA-AE2E-3F6D9CE61C99}"/>
            </a:ext>
          </a:extLst>
        </xdr:cNvPr>
        <xdr:cNvSpPr txBox="1"/>
      </xdr:nvSpPr>
      <xdr:spPr>
        <a:xfrm>
          <a:off x="7626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100982</xdr:rowOff>
    </xdr:from>
    <xdr:ext cx="469744" cy="259045"/>
    <xdr:sp macro="" textlink="">
      <xdr:nvSpPr>
        <xdr:cNvPr id="439" name="n_1mainValue【市民会館】&#10;一人当たり面積">
          <a:extLst>
            <a:ext uri="{FF2B5EF4-FFF2-40B4-BE49-F238E27FC236}">
              <a16:creationId xmlns:a16="http://schemas.microsoft.com/office/drawing/2014/main" id="{28BD3382-0D57-4755-B488-2FFA7DFCA8FD}"/>
            </a:ext>
          </a:extLst>
        </xdr:cNvPr>
        <xdr:cNvSpPr txBox="1"/>
      </xdr:nvSpPr>
      <xdr:spPr>
        <a:xfrm>
          <a:off x="93917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40" name="n_2mainValue【市民会館】&#10;一人当たり面積">
          <a:extLst>
            <a:ext uri="{FF2B5EF4-FFF2-40B4-BE49-F238E27FC236}">
              <a16:creationId xmlns:a16="http://schemas.microsoft.com/office/drawing/2014/main" id="{0A50E93F-D6D0-4769-96FF-20EA13C98F41}"/>
            </a:ext>
          </a:extLst>
        </xdr:cNvPr>
        <xdr:cNvSpPr txBox="1"/>
      </xdr:nvSpPr>
      <xdr:spPr>
        <a:xfrm>
          <a:off x="8515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131463</xdr:rowOff>
    </xdr:from>
    <xdr:ext cx="469744" cy="259045"/>
    <xdr:sp macro="" textlink="">
      <xdr:nvSpPr>
        <xdr:cNvPr id="441" name="n_3mainValue【市民会館】&#10;一人当たり面積">
          <a:extLst>
            <a:ext uri="{FF2B5EF4-FFF2-40B4-BE49-F238E27FC236}">
              <a16:creationId xmlns:a16="http://schemas.microsoft.com/office/drawing/2014/main" id="{AD774037-8931-4967-8B7B-E6AD54594217}"/>
            </a:ext>
          </a:extLst>
        </xdr:cNvPr>
        <xdr:cNvSpPr txBox="1"/>
      </xdr:nvSpPr>
      <xdr:spPr>
        <a:xfrm>
          <a:off x="7626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2" name="正方形/長方形 441">
          <a:extLst>
            <a:ext uri="{FF2B5EF4-FFF2-40B4-BE49-F238E27FC236}">
              <a16:creationId xmlns:a16="http://schemas.microsoft.com/office/drawing/2014/main" id="{0AA77657-B9E7-4724-9367-191432294B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3" name="正方形/長方形 442">
          <a:extLst>
            <a:ext uri="{FF2B5EF4-FFF2-40B4-BE49-F238E27FC236}">
              <a16:creationId xmlns:a16="http://schemas.microsoft.com/office/drawing/2014/main" id="{701DC683-A402-41A3-8E3B-018849BCBA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4" name="正方形/長方形 443">
          <a:extLst>
            <a:ext uri="{FF2B5EF4-FFF2-40B4-BE49-F238E27FC236}">
              <a16:creationId xmlns:a16="http://schemas.microsoft.com/office/drawing/2014/main" id="{9114312D-F27D-4AE8-A6CC-E02DB67B87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5" name="正方形/長方形 444">
          <a:extLst>
            <a:ext uri="{FF2B5EF4-FFF2-40B4-BE49-F238E27FC236}">
              <a16:creationId xmlns:a16="http://schemas.microsoft.com/office/drawing/2014/main" id="{432CCCDE-5C66-4BBE-8596-E0E7871D0F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6" name="正方形/長方形 445">
          <a:extLst>
            <a:ext uri="{FF2B5EF4-FFF2-40B4-BE49-F238E27FC236}">
              <a16:creationId xmlns:a16="http://schemas.microsoft.com/office/drawing/2014/main" id="{041084F5-E604-4F8B-8FF3-129DE9C48F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7" name="正方形/長方形 446">
          <a:extLst>
            <a:ext uri="{FF2B5EF4-FFF2-40B4-BE49-F238E27FC236}">
              <a16:creationId xmlns:a16="http://schemas.microsoft.com/office/drawing/2014/main" id="{2B91EDE3-6F70-40EA-B8C8-37DA8DBFE7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8" name="正方形/長方形 447">
          <a:extLst>
            <a:ext uri="{FF2B5EF4-FFF2-40B4-BE49-F238E27FC236}">
              <a16:creationId xmlns:a16="http://schemas.microsoft.com/office/drawing/2014/main" id="{E989AEB5-3FDB-471E-8ABE-3349F9DAD9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正方形/長方形 448">
          <a:extLst>
            <a:ext uri="{FF2B5EF4-FFF2-40B4-BE49-F238E27FC236}">
              <a16:creationId xmlns:a16="http://schemas.microsoft.com/office/drawing/2014/main" id="{E93C52B5-2744-4CF6-949F-987E179EACD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0" name="テキスト ボックス 449">
          <a:extLst>
            <a:ext uri="{FF2B5EF4-FFF2-40B4-BE49-F238E27FC236}">
              <a16:creationId xmlns:a16="http://schemas.microsoft.com/office/drawing/2014/main" id="{74BB49C4-E0D3-45F4-A193-D6058F8480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1" name="直線コネクタ 450">
          <a:extLst>
            <a:ext uri="{FF2B5EF4-FFF2-40B4-BE49-F238E27FC236}">
              <a16:creationId xmlns:a16="http://schemas.microsoft.com/office/drawing/2014/main" id="{E1FF5781-38DA-407F-8667-0F8B3825B9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2" name="テキスト ボックス 451">
          <a:extLst>
            <a:ext uri="{FF2B5EF4-FFF2-40B4-BE49-F238E27FC236}">
              <a16:creationId xmlns:a16="http://schemas.microsoft.com/office/drawing/2014/main" id="{3D6D5D92-4055-4742-9F82-A3EEB2E2229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3" name="直線コネクタ 452">
          <a:extLst>
            <a:ext uri="{FF2B5EF4-FFF2-40B4-BE49-F238E27FC236}">
              <a16:creationId xmlns:a16="http://schemas.microsoft.com/office/drawing/2014/main" id="{1FBBF1F9-9770-4A1E-B25A-34022899742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4" name="テキスト ボックス 453">
          <a:extLst>
            <a:ext uri="{FF2B5EF4-FFF2-40B4-BE49-F238E27FC236}">
              <a16:creationId xmlns:a16="http://schemas.microsoft.com/office/drawing/2014/main" id="{993B559E-883E-4DA2-ADE7-47DED676FF7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5" name="直線コネクタ 454">
          <a:extLst>
            <a:ext uri="{FF2B5EF4-FFF2-40B4-BE49-F238E27FC236}">
              <a16:creationId xmlns:a16="http://schemas.microsoft.com/office/drawing/2014/main" id="{766D2A14-2CA1-4334-8882-DD219C565C9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6" name="テキスト ボックス 455">
          <a:extLst>
            <a:ext uri="{FF2B5EF4-FFF2-40B4-BE49-F238E27FC236}">
              <a16:creationId xmlns:a16="http://schemas.microsoft.com/office/drawing/2014/main" id="{96DDFF19-44FF-46B0-9907-3205EAAF478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7" name="直線コネクタ 456">
          <a:extLst>
            <a:ext uri="{FF2B5EF4-FFF2-40B4-BE49-F238E27FC236}">
              <a16:creationId xmlns:a16="http://schemas.microsoft.com/office/drawing/2014/main" id="{8BFF0DC6-FCB0-4712-B02C-BEF92A71D8E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8" name="テキスト ボックス 457">
          <a:extLst>
            <a:ext uri="{FF2B5EF4-FFF2-40B4-BE49-F238E27FC236}">
              <a16:creationId xmlns:a16="http://schemas.microsoft.com/office/drawing/2014/main" id="{959047E5-BF17-482D-A034-CB61D2E53C0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9" name="直線コネクタ 458">
          <a:extLst>
            <a:ext uri="{FF2B5EF4-FFF2-40B4-BE49-F238E27FC236}">
              <a16:creationId xmlns:a16="http://schemas.microsoft.com/office/drawing/2014/main" id="{532BC7DC-841A-4DD4-9F71-15E67B6968D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0" name="テキスト ボックス 459">
          <a:extLst>
            <a:ext uri="{FF2B5EF4-FFF2-40B4-BE49-F238E27FC236}">
              <a16:creationId xmlns:a16="http://schemas.microsoft.com/office/drawing/2014/main" id="{61ED5484-0F11-4285-8511-A2990CFF008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1" name="直線コネクタ 460">
          <a:extLst>
            <a:ext uri="{FF2B5EF4-FFF2-40B4-BE49-F238E27FC236}">
              <a16:creationId xmlns:a16="http://schemas.microsoft.com/office/drawing/2014/main" id="{F506ED01-7763-4545-A84A-D97A04AB67A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7774132A-0CFE-4133-8DA0-06C59D3212C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a:extLst>
            <a:ext uri="{FF2B5EF4-FFF2-40B4-BE49-F238E27FC236}">
              <a16:creationId xmlns:a16="http://schemas.microsoft.com/office/drawing/2014/main" id="{F6B8EDEF-53DA-4BBF-94F7-B3564285608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24000CDF-B32C-436B-ADF0-B1BD2C46B3C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一般廃棄物処理施設】&#10;有形固定資産減価償却率グラフ枠">
          <a:extLst>
            <a:ext uri="{FF2B5EF4-FFF2-40B4-BE49-F238E27FC236}">
              <a16:creationId xmlns:a16="http://schemas.microsoft.com/office/drawing/2014/main" id="{3E07FB05-0F17-4625-B87D-82821679C1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466" name="直線コネクタ 465">
          <a:extLst>
            <a:ext uri="{FF2B5EF4-FFF2-40B4-BE49-F238E27FC236}">
              <a16:creationId xmlns:a16="http://schemas.microsoft.com/office/drawing/2014/main" id="{07EA07C6-636A-4FD8-90D4-FCE8A3A977FC}"/>
            </a:ext>
          </a:extLst>
        </xdr:cNvPr>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67" name="【一般廃棄物処理施設】&#10;有形固定資産減価償却率最小値テキスト">
          <a:extLst>
            <a:ext uri="{FF2B5EF4-FFF2-40B4-BE49-F238E27FC236}">
              <a16:creationId xmlns:a16="http://schemas.microsoft.com/office/drawing/2014/main" id="{F1478789-C2C2-4C82-A95C-2D9515221ACC}"/>
            </a:ext>
          </a:extLst>
        </xdr:cNvPr>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68" name="直線コネクタ 467">
          <a:extLst>
            <a:ext uri="{FF2B5EF4-FFF2-40B4-BE49-F238E27FC236}">
              <a16:creationId xmlns:a16="http://schemas.microsoft.com/office/drawing/2014/main" id="{EC7F384E-69FE-48F4-918D-7AC4DFB28D7A}"/>
            </a:ext>
          </a:extLst>
        </xdr:cNvPr>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69" name="【一般廃棄物処理施設】&#10;有形固定資産減価償却率最大値テキスト">
          <a:extLst>
            <a:ext uri="{FF2B5EF4-FFF2-40B4-BE49-F238E27FC236}">
              <a16:creationId xmlns:a16="http://schemas.microsoft.com/office/drawing/2014/main" id="{6E7F92E5-2CFB-48B1-BB37-9031C36079E4}"/>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0" name="直線コネクタ 469">
          <a:extLst>
            <a:ext uri="{FF2B5EF4-FFF2-40B4-BE49-F238E27FC236}">
              <a16:creationId xmlns:a16="http://schemas.microsoft.com/office/drawing/2014/main" id="{2B2A9803-7C49-4BC4-8E02-457B26D686B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71" name="【一般廃棄物処理施設】&#10;有形固定資産減価償却率平均値テキスト">
          <a:extLst>
            <a:ext uri="{FF2B5EF4-FFF2-40B4-BE49-F238E27FC236}">
              <a16:creationId xmlns:a16="http://schemas.microsoft.com/office/drawing/2014/main" id="{9586B2CA-29E4-4D22-8FE8-A3ED4209796C}"/>
            </a:ext>
          </a:extLst>
        </xdr:cNvPr>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72" name="フローチャート: 判断 471">
          <a:extLst>
            <a:ext uri="{FF2B5EF4-FFF2-40B4-BE49-F238E27FC236}">
              <a16:creationId xmlns:a16="http://schemas.microsoft.com/office/drawing/2014/main" id="{A662360A-76FC-4CE6-BF7E-3492CA5A0048}"/>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73" name="フローチャート: 判断 472">
          <a:extLst>
            <a:ext uri="{FF2B5EF4-FFF2-40B4-BE49-F238E27FC236}">
              <a16:creationId xmlns:a16="http://schemas.microsoft.com/office/drawing/2014/main" id="{EBAA7B69-F8CB-4725-BD51-9BD24E2F5B76}"/>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114935</xdr:rowOff>
    </xdr:from>
    <xdr:to>
      <xdr:col>76</xdr:col>
      <xdr:colOff>165100</xdr:colOff>
      <xdr:row>40</xdr:row>
      <xdr:rowOff>45085</xdr:rowOff>
    </xdr:to>
    <xdr:sp macro="" textlink="">
      <xdr:nvSpPr>
        <xdr:cNvPr id="474" name="フローチャート: 判断 473">
          <a:extLst>
            <a:ext uri="{FF2B5EF4-FFF2-40B4-BE49-F238E27FC236}">
              <a16:creationId xmlns:a16="http://schemas.microsoft.com/office/drawing/2014/main" id="{63DD3CB0-9371-4D41-8B76-5AD877296BFC}"/>
            </a:ext>
          </a:extLst>
        </xdr:cNvPr>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75" name="フローチャート: 判断 474">
          <a:extLst>
            <a:ext uri="{FF2B5EF4-FFF2-40B4-BE49-F238E27FC236}">
              <a16:creationId xmlns:a16="http://schemas.microsoft.com/office/drawing/2014/main" id="{589374E7-09F8-47EF-A635-443A826DADF5}"/>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5024CBE4-D172-44CF-BCF3-5335355CCB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4930C247-C0C3-4D2B-8914-BDB82ECA1C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5738C72C-E9AD-4B93-9CF8-6A1277A3A6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3F5E2213-E756-4AAE-BFC3-45C2A2D6A6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EECA2175-2765-4F90-BF70-2857E672DC8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154940</xdr:rowOff>
    </xdr:from>
    <xdr:to>
      <xdr:col>85</xdr:col>
      <xdr:colOff>177800</xdr:colOff>
      <xdr:row>37</xdr:row>
      <xdr:rowOff>85090</xdr:rowOff>
    </xdr:to>
    <xdr:sp macro="" textlink="">
      <xdr:nvSpPr>
        <xdr:cNvPr id="481" name="楕円 480">
          <a:extLst>
            <a:ext uri="{FF2B5EF4-FFF2-40B4-BE49-F238E27FC236}">
              <a16:creationId xmlns:a16="http://schemas.microsoft.com/office/drawing/2014/main" id="{BC9431EE-80D2-442D-86DC-E19D2C4972A5}"/>
            </a:ext>
          </a:extLst>
        </xdr:cNvPr>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6367</xdr:rowOff>
    </xdr:from>
    <xdr:ext cx="405111" cy="259045"/>
    <xdr:sp macro="" textlink="">
      <xdr:nvSpPr>
        <xdr:cNvPr id="482" name="【一般廃棄物処理施設】&#10;有形固定資産減価償却率該当値テキスト">
          <a:extLst>
            <a:ext uri="{FF2B5EF4-FFF2-40B4-BE49-F238E27FC236}">
              <a16:creationId xmlns:a16="http://schemas.microsoft.com/office/drawing/2014/main" id="{02023D1B-9331-44C3-AA42-484F9A1E22AF}"/>
            </a:ext>
          </a:extLst>
        </xdr:cNvPr>
        <xdr:cNvSpPr txBox="1"/>
      </xdr:nvSpPr>
      <xdr:spPr>
        <a:xfrm>
          <a:off x="16357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483" name="楕円 482">
          <a:extLst>
            <a:ext uri="{FF2B5EF4-FFF2-40B4-BE49-F238E27FC236}">
              <a16:creationId xmlns:a16="http://schemas.microsoft.com/office/drawing/2014/main" id="{8456021F-0311-49A3-830E-BC5C1A258940}"/>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37</xdr:row>
      <xdr:rowOff>87630</xdr:rowOff>
    </xdr:to>
    <xdr:cxnSp macro="">
      <xdr:nvCxnSpPr>
        <xdr:cNvPr id="484" name="直線コネクタ 483">
          <a:extLst>
            <a:ext uri="{FF2B5EF4-FFF2-40B4-BE49-F238E27FC236}">
              <a16:creationId xmlns:a16="http://schemas.microsoft.com/office/drawing/2014/main" id="{8F57EA06-9D3B-47D9-B748-80FCEECF5191}"/>
            </a:ext>
          </a:extLst>
        </xdr:cNvPr>
        <xdr:cNvCxnSpPr/>
      </xdr:nvCxnSpPr>
      <xdr:spPr>
        <a:xfrm flipV="1">
          <a:off x="15481300" y="6377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85" name="楕円 484">
          <a:extLst>
            <a:ext uri="{FF2B5EF4-FFF2-40B4-BE49-F238E27FC236}">
              <a16:creationId xmlns:a16="http://schemas.microsoft.com/office/drawing/2014/main" id="{923DDD5A-8DDC-4842-922B-C4533B39EEBA}"/>
            </a:ext>
          </a:extLst>
        </xdr:cNvPr>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139065</xdr:rowOff>
    </xdr:to>
    <xdr:cxnSp macro="">
      <xdr:nvCxnSpPr>
        <xdr:cNvPr id="486" name="直線コネクタ 485">
          <a:extLst>
            <a:ext uri="{FF2B5EF4-FFF2-40B4-BE49-F238E27FC236}">
              <a16:creationId xmlns:a16="http://schemas.microsoft.com/office/drawing/2014/main" id="{3E16E372-4E71-46B1-937B-6091EE10AEA3}"/>
            </a:ext>
          </a:extLst>
        </xdr:cNvPr>
        <xdr:cNvCxnSpPr/>
      </xdr:nvCxnSpPr>
      <xdr:spPr>
        <a:xfrm flipV="1">
          <a:off x="14592300" y="64312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87" name="楕円 486">
          <a:extLst>
            <a:ext uri="{FF2B5EF4-FFF2-40B4-BE49-F238E27FC236}">
              <a16:creationId xmlns:a16="http://schemas.microsoft.com/office/drawing/2014/main" id="{E927B631-B1C1-44EF-BE4A-C6702A7CB3A1}"/>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38</xdr:row>
      <xdr:rowOff>19050</xdr:rowOff>
    </xdr:to>
    <xdr:cxnSp macro="">
      <xdr:nvCxnSpPr>
        <xdr:cNvPr id="488" name="直線コネクタ 487">
          <a:extLst>
            <a:ext uri="{FF2B5EF4-FFF2-40B4-BE49-F238E27FC236}">
              <a16:creationId xmlns:a16="http://schemas.microsoft.com/office/drawing/2014/main" id="{53659F55-B565-4AAE-B59A-C753D66290E2}"/>
            </a:ext>
          </a:extLst>
        </xdr:cNvPr>
        <xdr:cNvCxnSpPr/>
      </xdr:nvCxnSpPr>
      <xdr:spPr>
        <a:xfrm flipV="1">
          <a:off x="13703300" y="64827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489" name="n_1aveValue【一般廃棄物処理施設】&#10;有形固定資産減価償却率">
          <a:extLst>
            <a:ext uri="{FF2B5EF4-FFF2-40B4-BE49-F238E27FC236}">
              <a16:creationId xmlns:a16="http://schemas.microsoft.com/office/drawing/2014/main" id="{B85788F7-F391-443A-9F04-005637F5898B}"/>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490" name="n_2aveValue【一般廃棄物処理施設】&#10;有形固定資産減価償却率">
          <a:extLst>
            <a:ext uri="{FF2B5EF4-FFF2-40B4-BE49-F238E27FC236}">
              <a16:creationId xmlns:a16="http://schemas.microsoft.com/office/drawing/2014/main" id="{73916081-BB46-482E-81DF-6D731410B6E2}"/>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491" name="n_3aveValue【一般廃棄物処理施設】&#10;有形固定資産減価償却率">
          <a:extLst>
            <a:ext uri="{FF2B5EF4-FFF2-40B4-BE49-F238E27FC236}">
              <a16:creationId xmlns:a16="http://schemas.microsoft.com/office/drawing/2014/main" id="{76B8996E-51E8-4D7C-857B-1CE8BDAC7608}"/>
            </a:ext>
          </a:extLst>
        </xdr:cNvPr>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492" name="n_1mainValue【一般廃棄物処理施設】&#10;有形固定資産減価償却率">
          <a:extLst>
            <a:ext uri="{FF2B5EF4-FFF2-40B4-BE49-F238E27FC236}">
              <a16:creationId xmlns:a16="http://schemas.microsoft.com/office/drawing/2014/main" id="{6F5AD042-DD2B-452D-9A62-7E2CE39292F3}"/>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93" name="n_2mainValue【一般廃棄物処理施設】&#10;有形固定資産減価償却率">
          <a:extLst>
            <a:ext uri="{FF2B5EF4-FFF2-40B4-BE49-F238E27FC236}">
              <a16:creationId xmlns:a16="http://schemas.microsoft.com/office/drawing/2014/main" id="{CF155575-6E3E-4237-B4AC-A4A32F30120F}"/>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94" name="n_3mainValue【一般廃棄物処理施設】&#10;有形固定資産減価償却率">
          <a:extLst>
            <a:ext uri="{FF2B5EF4-FFF2-40B4-BE49-F238E27FC236}">
              <a16:creationId xmlns:a16="http://schemas.microsoft.com/office/drawing/2014/main" id="{07A5210D-B11F-4F15-B88B-83DAD3FA291E}"/>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5ADEC1B7-2574-4FD8-8426-007242F935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1D7FA5B0-431E-402F-BCAA-B49DEB2117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FC9261E2-E321-4601-BD2C-82142D0898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54A5015A-94FD-4CDC-8043-629EA6A496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76B82301-0FAE-4107-8118-14C35132AD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283A44B5-78F1-4172-AA1A-F95A20CE52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1F080C64-06E0-4B8D-8418-8ACD40EBE7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25AF4307-F163-445B-92A5-3C424E88FE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B4438B14-2607-444B-AA83-DC7FA9FDCE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F060931D-01B9-407A-BEAD-AF393D90D7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a:extLst>
            <a:ext uri="{FF2B5EF4-FFF2-40B4-BE49-F238E27FC236}">
              <a16:creationId xmlns:a16="http://schemas.microsoft.com/office/drawing/2014/main" id="{D794A2E0-CFDB-4FBA-A3B2-538842DC021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6" name="テキスト ボックス 505">
          <a:extLst>
            <a:ext uri="{FF2B5EF4-FFF2-40B4-BE49-F238E27FC236}">
              <a16:creationId xmlns:a16="http://schemas.microsoft.com/office/drawing/2014/main" id="{41C0F551-C6C0-4016-9F21-29F9B89B6B9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a:extLst>
            <a:ext uri="{FF2B5EF4-FFF2-40B4-BE49-F238E27FC236}">
              <a16:creationId xmlns:a16="http://schemas.microsoft.com/office/drawing/2014/main" id="{5ED2C888-18C6-419A-B126-D8614E9484E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8" name="テキスト ボックス 507">
          <a:extLst>
            <a:ext uri="{FF2B5EF4-FFF2-40B4-BE49-F238E27FC236}">
              <a16:creationId xmlns:a16="http://schemas.microsoft.com/office/drawing/2014/main" id="{AE9721FA-8C70-4656-AFFB-D5C0D77A2E8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a:extLst>
            <a:ext uri="{FF2B5EF4-FFF2-40B4-BE49-F238E27FC236}">
              <a16:creationId xmlns:a16="http://schemas.microsoft.com/office/drawing/2014/main" id="{CA14A363-506A-4CE1-87D5-569B7942668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0" name="テキスト ボックス 509">
          <a:extLst>
            <a:ext uri="{FF2B5EF4-FFF2-40B4-BE49-F238E27FC236}">
              <a16:creationId xmlns:a16="http://schemas.microsoft.com/office/drawing/2014/main" id="{9EDF62E5-A5A9-4CAA-B0AB-BE661A2F621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a:extLst>
            <a:ext uri="{FF2B5EF4-FFF2-40B4-BE49-F238E27FC236}">
              <a16:creationId xmlns:a16="http://schemas.microsoft.com/office/drawing/2014/main" id="{C35B6324-8766-4CE6-BF89-8B67D677121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2" name="テキスト ボックス 511">
          <a:extLst>
            <a:ext uri="{FF2B5EF4-FFF2-40B4-BE49-F238E27FC236}">
              <a16:creationId xmlns:a16="http://schemas.microsoft.com/office/drawing/2014/main" id="{4C5D0B30-FC1F-4949-9611-8FA6E24A494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a:extLst>
            <a:ext uri="{FF2B5EF4-FFF2-40B4-BE49-F238E27FC236}">
              <a16:creationId xmlns:a16="http://schemas.microsoft.com/office/drawing/2014/main" id="{9BCA21A5-D372-48CF-8CA3-4D25202583D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14" name="テキスト ボックス 513">
          <a:extLst>
            <a:ext uri="{FF2B5EF4-FFF2-40B4-BE49-F238E27FC236}">
              <a16:creationId xmlns:a16="http://schemas.microsoft.com/office/drawing/2014/main" id="{2B119391-7681-42C3-9C5D-DE767D4ABBB5}"/>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id="{6AFAB61D-5740-42D9-814E-3DAE93FA16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6" name="テキスト ボックス 515">
          <a:extLst>
            <a:ext uri="{FF2B5EF4-FFF2-40B4-BE49-F238E27FC236}">
              <a16:creationId xmlns:a16="http://schemas.microsoft.com/office/drawing/2014/main" id="{28E894CC-C6D1-4005-A70A-B61E8F64B04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一般廃棄物処理施設】&#10;一人当たり有形固定資産（償却資産）額グラフ枠">
          <a:extLst>
            <a:ext uri="{FF2B5EF4-FFF2-40B4-BE49-F238E27FC236}">
              <a16:creationId xmlns:a16="http://schemas.microsoft.com/office/drawing/2014/main" id="{D820FD2C-0A92-4E43-82E9-0836B716C3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518" name="直線コネクタ 517">
          <a:extLst>
            <a:ext uri="{FF2B5EF4-FFF2-40B4-BE49-F238E27FC236}">
              <a16:creationId xmlns:a16="http://schemas.microsoft.com/office/drawing/2014/main" id="{717C1123-4099-4E79-B72C-8AAB2ADEEDE0}"/>
            </a:ext>
          </a:extLst>
        </xdr:cNvPr>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519" name="【一般廃棄物処理施設】&#10;一人当たり有形固定資産（償却資産）額最小値テキスト">
          <a:extLst>
            <a:ext uri="{FF2B5EF4-FFF2-40B4-BE49-F238E27FC236}">
              <a16:creationId xmlns:a16="http://schemas.microsoft.com/office/drawing/2014/main" id="{5021C8B9-ECB6-44EB-A584-31C48ADB14E2}"/>
            </a:ext>
          </a:extLst>
        </xdr:cNvPr>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520" name="直線コネクタ 519">
          <a:extLst>
            <a:ext uri="{FF2B5EF4-FFF2-40B4-BE49-F238E27FC236}">
              <a16:creationId xmlns:a16="http://schemas.microsoft.com/office/drawing/2014/main" id="{303B1D2F-65EB-4F6F-8F22-228962831AFE}"/>
            </a:ext>
          </a:extLst>
        </xdr:cNvPr>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521" name="【一般廃棄物処理施設】&#10;一人当たり有形固定資産（償却資産）額最大値テキスト">
          <a:extLst>
            <a:ext uri="{FF2B5EF4-FFF2-40B4-BE49-F238E27FC236}">
              <a16:creationId xmlns:a16="http://schemas.microsoft.com/office/drawing/2014/main" id="{D17A4951-7439-42AD-812D-66D158B1F46F}"/>
            </a:ext>
          </a:extLst>
        </xdr:cNvPr>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522" name="直線コネクタ 521">
          <a:extLst>
            <a:ext uri="{FF2B5EF4-FFF2-40B4-BE49-F238E27FC236}">
              <a16:creationId xmlns:a16="http://schemas.microsoft.com/office/drawing/2014/main" id="{D277EABD-D6CE-412C-B767-73D3048B2470}"/>
            </a:ext>
          </a:extLst>
        </xdr:cNvPr>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523" name="【一般廃棄物処理施設】&#10;一人当たり有形固定資産（償却資産）額平均値テキスト">
          <a:extLst>
            <a:ext uri="{FF2B5EF4-FFF2-40B4-BE49-F238E27FC236}">
              <a16:creationId xmlns:a16="http://schemas.microsoft.com/office/drawing/2014/main" id="{243B4387-5294-4A18-BE86-8F3FC48D000B}"/>
            </a:ext>
          </a:extLst>
        </xdr:cNvPr>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524" name="フローチャート: 判断 523">
          <a:extLst>
            <a:ext uri="{FF2B5EF4-FFF2-40B4-BE49-F238E27FC236}">
              <a16:creationId xmlns:a16="http://schemas.microsoft.com/office/drawing/2014/main" id="{D918FF46-76D4-47B2-888A-663F4DEEAC68}"/>
            </a:ext>
          </a:extLst>
        </xdr:cNvPr>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525" name="フローチャート: 判断 524">
          <a:extLst>
            <a:ext uri="{FF2B5EF4-FFF2-40B4-BE49-F238E27FC236}">
              <a16:creationId xmlns:a16="http://schemas.microsoft.com/office/drawing/2014/main" id="{65E3B16F-D3BA-43D2-8A0E-5D8229DD32E1}"/>
            </a:ext>
          </a:extLst>
        </xdr:cNvPr>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93271</xdr:rowOff>
    </xdr:from>
    <xdr:to>
      <xdr:col>107</xdr:col>
      <xdr:colOff>101600</xdr:colOff>
      <xdr:row>34</xdr:row>
      <xdr:rowOff>23421</xdr:rowOff>
    </xdr:to>
    <xdr:sp macro="" textlink="">
      <xdr:nvSpPr>
        <xdr:cNvPr id="526" name="フローチャート: 判断 525">
          <a:extLst>
            <a:ext uri="{FF2B5EF4-FFF2-40B4-BE49-F238E27FC236}">
              <a16:creationId xmlns:a16="http://schemas.microsoft.com/office/drawing/2014/main" id="{33C1A00E-5CC4-4C98-BB94-E2442C86C24F}"/>
            </a:ext>
          </a:extLst>
        </xdr:cNvPr>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35458</xdr:rowOff>
    </xdr:from>
    <xdr:to>
      <xdr:col>102</xdr:col>
      <xdr:colOff>165100</xdr:colOff>
      <xdr:row>41</xdr:row>
      <xdr:rowOff>137058</xdr:rowOff>
    </xdr:to>
    <xdr:sp macro="" textlink="">
      <xdr:nvSpPr>
        <xdr:cNvPr id="527" name="フローチャート: 判断 526">
          <a:extLst>
            <a:ext uri="{FF2B5EF4-FFF2-40B4-BE49-F238E27FC236}">
              <a16:creationId xmlns:a16="http://schemas.microsoft.com/office/drawing/2014/main" id="{ACBFF9FA-7990-4042-B296-76EF173AFAB9}"/>
            </a:ext>
          </a:extLst>
        </xdr:cNvPr>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C9AF461-706F-4287-A75D-4A5C929398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3046002-BA07-41B6-AD20-98BF2AF1BC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179B60A-7A64-4E70-9959-3720D96D95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B1A7A5E-CCB4-40BE-8206-86C37A5D7FE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DFDC35A-BDD6-4EEE-9189-DE54D68D2F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60067</xdr:rowOff>
    </xdr:from>
    <xdr:to>
      <xdr:col>116</xdr:col>
      <xdr:colOff>114300</xdr:colOff>
      <xdr:row>40</xdr:row>
      <xdr:rowOff>161667</xdr:rowOff>
    </xdr:to>
    <xdr:sp macro="" textlink="">
      <xdr:nvSpPr>
        <xdr:cNvPr id="533" name="楕円 532">
          <a:extLst>
            <a:ext uri="{FF2B5EF4-FFF2-40B4-BE49-F238E27FC236}">
              <a16:creationId xmlns:a16="http://schemas.microsoft.com/office/drawing/2014/main" id="{187600BB-1F91-48AC-9278-8026303F2DEA}"/>
            </a:ext>
          </a:extLst>
        </xdr:cNvPr>
        <xdr:cNvSpPr/>
      </xdr:nvSpPr>
      <xdr:spPr>
        <a:xfrm>
          <a:off x="22110700" y="69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82944</xdr:rowOff>
    </xdr:from>
    <xdr:ext cx="599010" cy="259045"/>
    <xdr:sp macro="" textlink="">
      <xdr:nvSpPr>
        <xdr:cNvPr id="534" name="【一般廃棄物処理施設】&#10;一人当たり有形固定資産（償却資産）額該当値テキスト">
          <a:extLst>
            <a:ext uri="{FF2B5EF4-FFF2-40B4-BE49-F238E27FC236}">
              <a16:creationId xmlns:a16="http://schemas.microsoft.com/office/drawing/2014/main" id="{DCF08099-D328-45AC-87A5-DABB57F08B18}"/>
            </a:ext>
          </a:extLst>
        </xdr:cNvPr>
        <xdr:cNvSpPr txBox="1"/>
      </xdr:nvSpPr>
      <xdr:spPr>
        <a:xfrm>
          <a:off x="22199600" y="676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61242</xdr:rowOff>
    </xdr:from>
    <xdr:to>
      <xdr:col>112</xdr:col>
      <xdr:colOff>38100</xdr:colOff>
      <xdr:row>40</xdr:row>
      <xdr:rowOff>162842</xdr:rowOff>
    </xdr:to>
    <xdr:sp macro="" textlink="">
      <xdr:nvSpPr>
        <xdr:cNvPr id="535" name="楕円 534">
          <a:extLst>
            <a:ext uri="{FF2B5EF4-FFF2-40B4-BE49-F238E27FC236}">
              <a16:creationId xmlns:a16="http://schemas.microsoft.com/office/drawing/2014/main" id="{3716FEC6-27D2-4160-8A4B-BEF3D11787AF}"/>
            </a:ext>
          </a:extLst>
        </xdr:cNvPr>
        <xdr:cNvSpPr/>
      </xdr:nvSpPr>
      <xdr:spPr>
        <a:xfrm>
          <a:off x="21272500" y="69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110867</xdr:rowOff>
    </xdr:from>
    <xdr:to>
      <xdr:col>116</xdr:col>
      <xdr:colOff>63500</xdr:colOff>
      <xdr:row>40</xdr:row>
      <xdr:rowOff>112042</xdr:rowOff>
    </xdr:to>
    <xdr:cxnSp macro="">
      <xdr:nvCxnSpPr>
        <xdr:cNvPr id="536" name="直線コネクタ 535">
          <a:extLst>
            <a:ext uri="{FF2B5EF4-FFF2-40B4-BE49-F238E27FC236}">
              <a16:creationId xmlns:a16="http://schemas.microsoft.com/office/drawing/2014/main" id="{3B334037-CB7F-4DD4-ABEA-3DBF3C27D33F}"/>
            </a:ext>
          </a:extLst>
        </xdr:cNvPr>
        <xdr:cNvCxnSpPr/>
      </xdr:nvCxnSpPr>
      <xdr:spPr>
        <a:xfrm flipV="1">
          <a:off x="21323300" y="6968867"/>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66406</xdr:rowOff>
    </xdr:from>
    <xdr:to>
      <xdr:col>107</xdr:col>
      <xdr:colOff>101600</xdr:colOff>
      <xdr:row>40</xdr:row>
      <xdr:rowOff>168006</xdr:rowOff>
    </xdr:to>
    <xdr:sp macro="" textlink="">
      <xdr:nvSpPr>
        <xdr:cNvPr id="537" name="楕円 536">
          <a:extLst>
            <a:ext uri="{FF2B5EF4-FFF2-40B4-BE49-F238E27FC236}">
              <a16:creationId xmlns:a16="http://schemas.microsoft.com/office/drawing/2014/main" id="{ED248C85-E76E-4DE6-8371-3D8E2A1CCFEE}"/>
            </a:ext>
          </a:extLst>
        </xdr:cNvPr>
        <xdr:cNvSpPr/>
      </xdr:nvSpPr>
      <xdr:spPr>
        <a:xfrm>
          <a:off x="20383500" y="692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112042</xdr:rowOff>
    </xdr:from>
    <xdr:to>
      <xdr:col>111</xdr:col>
      <xdr:colOff>177800</xdr:colOff>
      <xdr:row>40</xdr:row>
      <xdr:rowOff>117206</xdr:rowOff>
    </xdr:to>
    <xdr:cxnSp macro="">
      <xdr:nvCxnSpPr>
        <xdr:cNvPr id="538" name="直線コネクタ 537">
          <a:extLst>
            <a:ext uri="{FF2B5EF4-FFF2-40B4-BE49-F238E27FC236}">
              <a16:creationId xmlns:a16="http://schemas.microsoft.com/office/drawing/2014/main" id="{833CBF1E-89BE-48DB-9A5F-918A3CA5B4E9}"/>
            </a:ext>
          </a:extLst>
        </xdr:cNvPr>
        <xdr:cNvCxnSpPr/>
      </xdr:nvCxnSpPr>
      <xdr:spPr>
        <a:xfrm flipV="1">
          <a:off x="20434300" y="6970042"/>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79254</xdr:rowOff>
    </xdr:from>
    <xdr:to>
      <xdr:col>102</xdr:col>
      <xdr:colOff>165100</xdr:colOff>
      <xdr:row>41</xdr:row>
      <xdr:rowOff>9404</xdr:rowOff>
    </xdr:to>
    <xdr:sp macro="" textlink="">
      <xdr:nvSpPr>
        <xdr:cNvPr id="539" name="楕円 538">
          <a:extLst>
            <a:ext uri="{FF2B5EF4-FFF2-40B4-BE49-F238E27FC236}">
              <a16:creationId xmlns:a16="http://schemas.microsoft.com/office/drawing/2014/main" id="{FF438892-C7D8-4422-A6C5-209844FD7C25}"/>
            </a:ext>
          </a:extLst>
        </xdr:cNvPr>
        <xdr:cNvSpPr/>
      </xdr:nvSpPr>
      <xdr:spPr>
        <a:xfrm>
          <a:off x="19494500" y="69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117206</xdr:rowOff>
    </xdr:from>
    <xdr:to>
      <xdr:col>107</xdr:col>
      <xdr:colOff>50800</xdr:colOff>
      <xdr:row>40</xdr:row>
      <xdr:rowOff>130054</xdr:rowOff>
    </xdr:to>
    <xdr:cxnSp macro="">
      <xdr:nvCxnSpPr>
        <xdr:cNvPr id="540" name="直線コネクタ 539">
          <a:extLst>
            <a:ext uri="{FF2B5EF4-FFF2-40B4-BE49-F238E27FC236}">
              <a16:creationId xmlns:a16="http://schemas.microsoft.com/office/drawing/2014/main" id="{DC2EEDE6-AA9C-49FE-B83C-053B339E1E2C}"/>
            </a:ext>
          </a:extLst>
        </xdr:cNvPr>
        <xdr:cNvCxnSpPr/>
      </xdr:nvCxnSpPr>
      <xdr:spPr>
        <a:xfrm flipV="1">
          <a:off x="19545300" y="6975206"/>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99296</xdr:rowOff>
    </xdr:from>
    <xdr:ext cx="599010" cy="259045"/>
    <xdr:sp macro="" textlink="">
      <xdr:nvSpPr>
        <xdr:cNvPr id="541" name="n_1aveValue【一般廃棄物処理施設】&#10;一人当たり有形固定資産（償却資産）額">
          <a:extLst>
            <a:ext uri="{FF2B5EF4-FFF2-40B4-BE49-F238E27FC236}">
              <a16:creationId xmlns:a16="http://schemas.microsoft.com/office/drawing/2014/main" id="{36727E6E-CC6B-4DEE-BAA4-D5BF21D13390}"/>
            </a:ext>
          </a:extLst>
        </xdr:cNvPr>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39948</xdr:rowOff>
    </xdr:from>
    <xdr:ext cx="690189" cy="259045"/>
    <xdr:sp macro="" textlink="">
      <xdr:nvSpPr>
        <xdr:cNvPr id="542" name="n_2aveValue【一般廃棄物処理施設】&#10;一人当たり有形固定資産（償却資産）額">
          <a:extLst>
            <a:ext uri="{FF2B5EF4-FFF2-40B4-BE49-F238E27FC236}">
              <a16:creationId xmlns:a16="http://schemas.microsoft.com/office/drawing/2014/main" id="{E0D837B8-E0E0-49CF-B644-7BB3907C92EA}"/>
            </a:ext>
          </a:extLst>
        </xdr:cNvPr>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128185</xdr:rowOff>
    </xdr:from>
    <xdr:ext cx="534377" cy="259045"/>
    <xdr:sp macro="" textlink="">
      <xdr:nvSpPr>
        <xdr:cNvPr id="543" name="n_3aveValue【一般廃棄物処理施設】&#10;一人当たり有形固定資産（償却資産）額">
          <a:extLst>
            <a:ext uri="{FF2B5EF4-FFF2-40B4-BE49-F238E27FC236}">
              <a16:creationId xmlns:a16="http://schemas.microsoft.com/office/drawing/2014/main" id="{51E7215F-5BD2-4747-BA4F-9C554866763B}"/>
            </a:ext>
          </a:extLst>
        </xdr:cNvPr>
        <xdr:cNvSpPr txBox="1"/>
      </xdr:nvSpPr>
      <xdr:spPr>
        <a:xfrm>
          <a:off x="19278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7919</xdr:rowOff>
    </xdr:from>
    <xdr:ext cx="599010" cy="259045"/>
    <xdr:sp macro="" textlink="">
      <xdr:nvSpPr>
        <xdr:cNvPr id="544" name="n_1mainValue【一般廃棄物処理施設】&#10;一人当たり有形固定資産（償却資産）額">
          <a:extLst>
            <a:ext uri="{FF2B5EF4-FFF2-40B4-BE49-F238E27FC236}">
              <a16:creationId xmlns:a16="http://schemas.microsoft.com/office/drawing/2014/main" id="{19776EC4-C0F2-4F19-B536-CC2884D7EDAD}"/>
            </a:ext>
          </a:extLst>
        </xdr:cNvPr>
        <xdr:cNvSpPr txBox="1"/>
      </xdr:nvSpPr>
      <xdr:spPr>
        <a:xfrm>
          <a:off x="21011095" y="669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159133</xdr:rowOff>
    </xdr:from>
    <xdr:ext cx="599010" cy="259045"/>
    <xdr:sp macro="" textlink="">
      <xdr:nvSpPr>
        <xdr:cNvPr id="545" name="n_2mainValue【一般廃棄物処理施設】&#10;一人当たり有形固定資産（償却資産）額">
          <a:extLst>
            <a:ext uri="{FF2B5EF4-FFF2-40B4-BE49-F238E27FC236}">
              <a16:creationId xmlns:a16="http://schemas.microsoft.com/office/drawing/2014/main" id="{AB31748B-B71B-49DC-BFCC-A8DB204D8579}"/>
            </a:ext>
          </a:extLst>
        </xdr:cNvPr>
        <xdr:cNvSpPr txBox="1"/>
      </xdr:nvSpPr>
      <xdr:spPr>
        <a:xfrm>
          <a:off x="20134795" y="701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25931</xdr:rowOff>
    </xdr:from>
    <xdr:ext cx="599010" cy="259045"/>
    <xdr:sp macro="" textlink="">
      <xdr:nvSpPr>
        <xdr:cNvPr id="546" name="n_3mainValue【一般廃棄物処理施設】&#10;一人当たり有形固定資産（償却資産）額">
          <a:extLst>
            <a:ext uri="{FF2B5EF4-FFF2-40B4-BE49-F238E27FC236}">
              <a16:creationId xmlns:a16="http://schemas.microsoft.com/office/drawing/2014/main" id="{A50ECF20-FE63-4CB7-BE5F-3D6803D056C6}"/>
            </a:ext>
          </a:extLst>
        </xdr:cNvPr>
        <xdr:cNvSpPr txBox="1"/>
      </xdr:nvSpPr>
      <xdr:spPr>
        <a:xfrm>
          <a:off x="19245795" y="67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a:extLst>
            <a:ext uri="{FF2B5EF4-FFF2-40B4-BE49-F238E27FC236}">
              <a16:creationId xmlns:a16="http://schemas.microsoft.com/office/drawing/2014/main" id="{D5841971-67CD-44E4-A50A-D2B612F551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a:extLst>
            <a:ext uri="{FF2B5EF4-FFF2-40B4-BE49-F238E27FC236}">
              <a16:creationId xmlns:a16="http://schemas.microsoft.com/office/drawing/2014/main" id="{099974B4-FD27-49E2-B641-52E63EFC3D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a:extLst>
            <a:ext uri="{FF2B5EF4-FFF2-40B4-BE49-F238E27FC236}">
              <a16:creationId xmlns:a16="http://schemas.microsoft.com/office/drawing/2014/main" id="{87D0BC08-CFB1-403C-948A-668FC0E432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a:extLst>
            <a:ext uri="{FF2B5EF4-FFF2-40B4-BE49-F238E27FC236}">
              <a16:creationId xmlns:a16="http://schemas.microsoft.com/office/drawing/2014/main" id="{3562D472-1D68-4166-B910-6F7DA2AD41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a:extLst>
            <a:ext uri="{FF2B5EF4-FFF2-40B4-BE49-F238E27FC236}">
              <a16:creationId xmlns:a16="http://schemas.microsoft.com/office/drawing/2014/main" id="{FB1DD2ED-808C-4A7A-81B6-67DB652BD7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a:extLst>
            <a:ext uri="{FF2B5EF4-FFF2-40B4-BE49-F238E27FC236}">
              <a16:creationId xmlns:a16="http://schemas.microsoft.com/office/drawing/2014/main" id="{81B185BA-DC4A-478D-BCFD-D5355F4D8B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a:extLst>
            <a:ext uri="{FF2B5EF4-FFF2-40B4-BE49-F238E27FC236}">
              <a16:creationId xmlns:a16="http://schemas.microsoft.com/office/drawing/2014/main" id="{8A404C57-D027-4076-B52A-A4E5D24DF8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a:extLst>
            <a:ext uri="{FF2B5EF4-FFF2-40B4-BE49-F238E27FC236}">
              <a16:creationId xmlns:a16="http://schemas.microsoft.com/office/drawing/2014/main" id="{8D29C699-F305-463B-90FE-A53A585452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a:extLst>
            <a:ext uri="{FF2B5EF4-FFF2-40B4-BE49-F238E27FC236}">
              <a16:creationId xmlns:a16="http://schemas.microsoft.com/office/drawing/2014/main" id="{D7A6CBAC-BE4F-4437-9BD9-B438489912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a:extLst>
            <a:ext uri="{FF2B5EF4-FFF2-40B4-BE49-F238E27FC236}">
              <a16:creationId xmlns:a16="http://schemas.microsoft.com/office/drawing/2014/main" id="{FB0E4890-312C-4E3A-B752-B158182CEA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7" name="テキスト ボックス 556">
          <a:extLst>
            <a:ext uri="{FF2B5EF4-FFF2-40B4-BE49-F238E27FC236}">
              <a16:creationId xmlns:a16="http://schemas.microsoft.com/office/drawing/2014/main" id="{C4C8C4CD-8B4E-4BE0-8A19-B21E12F0789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8" name="直線コネクタ 557">
          <a:extLst>
            <a:ext uri="{FF2B5EF4-FFF2-40B4-BE49-F238E27FC236}">
              <a16:creationId xmlns:a16="http://schemas.microsoft.com/office/drawing/2014/main" id="{AF4C6984-E282-4603-B2E7-EEE5AABADD5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9" name="テキスト ボックス 558">
          <a:extLst>
            <a:ext uri="{FF2B5EF4-FFF2-40B4-BE49-F238E27FC236}">
              <a16:creationId xmlns:a16="http://schemas.microsoft.com/office/drawing/2014/main" id="{53EB170A-76BB-443D-9855-52185B37C77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0" name="直線コネクタ 559">
          <a:extLst>
            <a:ext uri="{FF2B5EF4-FFF2-40B4-BE49-F238E27FC236}">
              <a16:creationId xmlns:a16="http://schemas.microsoft.com/office/drawing/2014/main" id="{AF27DCF0-2EEC-42D1-B4DF-3FA9E2DCF4B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1" name="テキスト ボックス 560">
          <a:extLst>
            <a:ext uri="{FF2B5EF4-FFF2-40B4-BE49-F238E27FC236}">
              <a16:creationId xmlns:a16="http://schemas.microsoft.com/office/drawing/2014/main" id="{E2212C56-73CF-4A46-96DE-05B68C7B9F8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2" name="直線コネクタ 561">
          <a:extLst>
            <a:ext uri="{FF2B5EF4-FFF2-40B4-BE49-F238E27FC236}">
              <a16:creationId xmlns:a16="http://schemas.microsoft.com/office/drawing/2014/main" id="{DC960C33-EAC4-4549-A3F0-73370EEDF6B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3" name="テキスト ボックス 562">
          <a:extLst>
            <a:ext uri="{FF2B5EF4-FFF2-40B4-BE49-F238E27FC236}">
              <a16:creationId xmlns:a16="http://schemas.microsoft.com/office/drawing/2014/main" id="{E73B8262-4B6F-4BF0-99F0-8EA2F4CA8C3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4" name="直線コネクタ 563">
          <a:extLst>
            <a:ext uri="{FF2B5EF4-FFF2-40B4-BE49-F238E27FC236}">
              <a16:creationId xmlns:a16="http://schemas.microsoft.com/office/drawing/2014/main" id="{D67FCCE7-0438-4D2A-81E8-B6C69D2DEAC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5" name="テキスト ボックス 564">
          <a:extLst>
            <a:ext uri="{FF2B5EF4-FFF2-40B4-BE49-F238E27FC236}">
              <a16:creationId xmlns:a16="http://schemas.microsoft.com/office/drawing/2014/main" id="{10344ECE-4B71-4A4E-95B2-1274F8B7887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6" name="直線コネクタ 565">
          <a:extLst>
            <a:ext uri="{FF2B5EF4-FFF2-40B4-BE49-F238E27FC236}">
              <a16:creationId xmlns:a16="http://schemas.microsoft.com/office/drawing/2014/main" id="{7512D5B3-657E-44E1-9AB0-0D84686E53E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7" name="テキスト ボックス 566">
          <a:extLst>
            <a:ext uri="{FF2B5EF4-FFF2-40B4-BE49-F238E27FC236}">
              <a16:creationId xmlns:a16="http://schemas.microsoft.com/office/drawing/2014/main" id="{088B6BEB-DE01-4C7E-A9D2-4A673340C89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a:extLst>
            <a:ext uri="{FF2B5EF4-FFF2-40B4-BE49-F238E27FC236}">
              <a16:creationId xmlns:a16="http://schemas.microsoft.com/office/drawing/2014/main" id="{451F8BE4-5FD5-4B03-A164-0A50835E9F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27016076-0760-4250-9669-A2F521CD7B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a:extLst>
            <a:ext uri="{FF2B5EF4-FFF2-40B4-BE49-F238E27FC236}">
              <a16:creationId xmlns:a16="http://schemas.microsoft.com/office/drawing/2014/main" id="{12A4F4C8-D685-46C1-8CA2-32E960F77C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571" name="直線コネクタ 570">
          <a:extLst>
            <a:ext uri="{FF2B5EF4-FFF2-40B4-BE49-F238E27FC236}">
              <a16:creationId xmlns:a16="http://schemas.microsoft.com/office/drawing/2014/main" id="{88C2239F-1116-40BE-9F84-8CBC012DD9FD}"/>
            </a:ext>
          </a:extLst>
        </xdr:cNvPr>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72" name="【保健センター・保健所】&#10;有形固定資産減価償却率最小値テキスト">
          <a:extLst>
            <a:ext uri="{FF2B5EF4-FFF2-40B4-BE49-F238E27FC236}">
              <a16:creationId xmlns:a16="http://schemas.microsoft.com/office/drawing/2014/main" id="{9555E7E5-0521-4ACD-9F59-B9565DC5DBD3}"/>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73" name="直線コネクタ 572">
          <a:extLst>
            <a:ext uri="{FF2B5EF4-FFF2-40B4-BE49-F238E27FC236}">
              <a16:creationId xmlns:a16="http://schemas.microsoft.com/office/drawing/2014/main" id="{8319B6DA-5946-4027-AF30-337D02E2875A}"/>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574" name="【保健センター・保健所】&#10;有形固定資産減価償却率最大値テキスト">
          <a:extLst>
            <a:ext uri="{FF2B5EF4-FFF2-40B4-BE49-F238E27FC236}">
              <a16:creationId xmlns:a16="http://schemas.microsoft.com/office/drawing/2014/main" id="{AC3E0AC4-1FB1-484B-AF93-8ED4E75A58F8}"/>
            </a:ext>
          </a:extLst>
        </xdr:cNvPr>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575" name="直線コネクタ 574">
          <a:extLst>
            <a:ext uri="{FF2B5EF4-FFF2-40B4-BE49-F238E27FC236}">
              <a16:creationId xmlns:a16="http://schemas.microsoft.com/office/drawing/2014/main" id="{7D949FC3-886C-49EE-838A-D3F3C7F75FE8}"/>
            </a:ext>
          </a:extLst>
        </xdr:cNvPr>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576" name="【保健センター・保健所】&#10;有形固定資産減価償却率平均値テキスト">
          <a:extLst>
            <a:ext uri="{FF2B5EF4-FFF2-40B4-BE49-F238E27FC236}">
              <a16:creationId xmlns:a16="http://schemas.microsoft.com/office/drawing/2014/main" id="{DE255084-E0E4-4354-AFB8-E7612E0A678F}"/>
            </a:ext>
          </a:extLst>
        </xdr:cNvPr>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77" name="フローチャート: 判断 576">
          <a:extLst>
            <a:ext uri="{FF2B5EF4-FFF2-40B4-BE49-F238E27FC236}">
              <a16:creationId xmlns:a16="http://schemas.microsoft.com/office/drawing/2014/main" id="{9A16DA02-A6FA-4616-80E2-E107A0F88F18}"/>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578" name="フローチャート: 判断 577">
          <a:extLst>
            <a:ext uri="{FF2B5EF4-FFF2-40B4-BE49-F238E27FC236}">
              <a16:creationId xmlns:a16="http://schemas.microsoft.com/office/drawing/2014/main" id="{92CB6110-3F98-4289-9F33-ED53BC9268D6}"/>
            </a:ext>
          </a:extLst>
        </xdr:cNvPr>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79" name="フローチャート: 判断 578">
          <a:extLst>
            <a:ext uri="{FF2B5EF4-FFF2-40B4-BE49-F238E27FC236}">
              <a16:creationId xmlns:a16="http://schemas.microsoft.com/office/drawing/2014/main" id="{5F1704BB-CC01-436B-B26C-0E4CEDADB92D}"/>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80" name="フローチャート: 判断 579">
          <a:extLst>
            <a:ext uri="{FF2B5EF4-FFF2-40B4-BE49-F238E27FC236}">
              <a16:creationId xmlns:a16="http://schemas.microsoft.com/office/drawing/2014/main" id="{CEC1DD23-B3C5-4E6A-8616-53707BE512EE}"/>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D52D44B8-6446-46BD-9005-87B7AB95D3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1EAF86B0-5C32-4573-9ED8-77569A60CC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B4A224E4-FBC4-4446-B771-731A860FA1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58E06EC6-4F27-45CC-A1D5-DD3D78CAAC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DF0626-86E4-465F-A917-29EF47E154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160655</xdr:rowOff>
    </xdr:from>
    <xdr:to>
      <xdr:col>85</xdr:col>
      <xdr:colOff>177800</xdr:colOff>
      <xdr:row>62</xdr:row>
      <xdr:rowOff>90805</xdr:rowOff>
    </xdr:to>
    <xdr:sp macro="" textlink="">
      <xdr:nvSpPr>
        <xdr:cNvPr id="586" name="楕円 585">
          <a:extLst>
            <a:ext uri="{FF2B5EF4-FFF2-40B4-BE49-F238E27FC236}">
              <a16:creationId xmlns:a16="http://schemas.microsoft.com/office/drawing/2014/main" id="{EFC3A25F-BF7A-4A45-835F-C93BDE4CECE7}"/>
            </a:ext>
          </a:extLst>
        </xdr:cNvPr>
        <xdr:cNvSpPr/>
      </xdr:nvSpPr>
      <xdr:spPr>
        <a:xfrm>
          <a:off x="162687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139082</xdr:rowOff>
    </xdr:from>
    <xdr:ext cx="405111" cy="259045"/>
    <xdr:sp macro="" textlink="">
      <xdr:nvSpPr>
        <xdr:cNvPr id="587" name="【保健センター・保健所】&#10;有形固定資産減価償却率該当値テキスト">
          <a:extLst>
            <a:ext uri="{FF2B5EF4-FFF2-40B4-BE49-F238E27FC236}">
              <a16:creationId xmlns:a16="http://schemas.microsoft.com/office/drawing/2014/main" id="{0D412321-0EFB-4E3A-846E-BA1B20E2F0EE}"/>
            </a:ext>
          </a:extLst>
        </xdr:cNvPr>
        <xdr:cNvSpPr txBox="1"/>
      </xdr:nvSpPr>
      <xdr:spPr>
        <a:xfrm>
          <a:off x="16357600"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29210</xdr:rowOff>
    </xdr:from>
    <xdr:to>
      <xdr:col>81</xdr:col>
      <xdr:colOff>101600</xdr:colOff>
      <xdr:row>62</xdr:row>
      <xdr:rowOff>130810</xdr:rowOff>
    </xdr:to>
    <xdr:sp macro="" textlink="">
      <xdr:nvSpPr>
        <xdr:cNvPr id="588" name="楕円 587">
          <a:extLst>
            <a:ext uri="{FF2B5EF4-FFF2-40B4-BE49-F238E27FC236}">
              <a16:creationId xmlns:a16="http://schemas.microsoft.com/office/drawing/2014/main" id="{97D36CFC-F535-4528-9DC2-4B6E0AC55576}"/>
            </a:ext>
          </a:extLst>
        </xdr:cNvPr>
        <xdr:cNvSpPr/>
      </xdr:nvSpPr>
      <xdr:spPr>
        <a:xfrm>
          <a:off x="1543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40005</xdr:rowOff>
    </xdr:from>
    <xdr:to>
      <xdr:col>85</xdr:col>
      <xdr:colOff>127000</xdr:colOff>
      <xdr:row>62</xdr:row>
      <xdr:rowOff>80010</xdr:rowOff>
    </xdr:to>
    <xdr:cxnSp macro="">
      <xdr:nvCxnSpPr>
        <xdr:cNvPr id="589" name="直線コネクタ 588">
          <a:extLst>
            <a:ext uri="{FF2B5EF4-FFF2-40B4-BE49-F238E27FC236}">
              <a16:creationId xmlns:a16="http://schemas.microsoft.com/office/drawing/2014/main" id="{CB319DCF-A7FA-49A0-8452-3AB52B438E65}"/>
            </a:ext>
          </a:extLst>
        </xdr:cNvPr>
        <xdr:cNvCxnSpPr/>
      </xdr:nvCxnSpPr>
      <xdr:spPr>
        <a:xfrm flipV="1">
          <a:off x="15481300" y="106699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90" name="楕円 589">
          <a:extLst>
            <a:ext uri="{FF2B5EF4-FFF2-40B4-BE49-F238E27FC236}">
              <a16:creationId xmlns:a16="http://schemas.microsoft.com/office/drawing/2014/main" id="{65EA85CC-6BF3-4B82-BFEC-81D933F6F388}"/>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114300</xdr:rowOff>
    </xdr:to>
    <xdr:cxnSp macro="">
      <xdr:nvCxnSpPr>
        <xdr:cNvPr id="591" name="直線コネクタ 590">
          <a:extLst>
            <a:ext uri="{FF2B5EF4-FFF2-40B4-BE49-F238E27FC236}">
              <a16:creationId xmlns:a16="http://schemas.microsoft.com/office/drawing/2014/main" id="{4C291D2F-0ADD-49C1-8D4F-566F8A32CEB6}"/>
            </a:ext>
          </a:extLst>
        </xdr:cNvPr>
        <xdr:cNvCxnSpPr/>
      </xdr:nvCxnSpPr>
      <xdr:spPr>
        <a:xfrm flipV="1">
          <a:off x="14592300" y="10709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101600</xdr:rowOff>
    </xdr:from>
    <xdr:to>
      <xdr:col>72</xdr:col>
      <xdr:colOff>38100</xdr:colOff>
      <xdr:row>63</xdr:row>
      <xdr:rowOff>31750</xdr:rowOff>
    </xdr:to>
    <xdr:sp macro="" textlink="">
      <xdr:nvSpPr>
        <xdr:cNvPr id="592" name="楕円 591">
          <a:extLst>
            <a:ext uri="{FF2B5EF4-FFF2-40B4-BE49-F238E27FC236}">
              <a16:creationId xmlns:a16="http://schemas.microsoft.com/office/drawing/2014/main" id="{9844EC0F-3545-44F1-9E7D-A41783BC0AFC}"/>
            </a:ext>
          </a:extLst>
        </xdr:cNvPr>
        <xdr:cNvSpPr/>
      </xdr:nvSpPr>
      <xdr:spPr>
        <a:xfrm>
          <a:off x="1365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152400</xdr:rowOff>
    </xdr:to>
    <xdr:cxnSp macro="">
      <xdr:nvCxnSpPr>
        <xdr:cNvPr id="593" name="直線コネクタ 592">
          <a:extLst>
            <a:ext uri="{FF2B5EF4-FFF2-40B4-BE49-F238E27FC236}">
              <a16:creationId xmlns:a16="http://schemas.microsoft.com/office/drawing/2014/main" id="{A89CDF6A-7779-4FE6-A3B2-F4B927D0DEA2}"/>
            </a:ext>
          </a:extLst>
        </xdr:cNvPr>
        <xdr:cNvCxnSpPr/>
      </xdr:nvCxnSpPr>
      <xdr:spPr>
        <a:xfrm flipV="1">
          <a:off x="13703300" y="1074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2557</xdr:rowOff>
    </xdr:from>
    <xdr:ext cx="405111" cy="259045"/>
    <xdr:sp macro="" textlink="">
      <xdr:nvSpPr>
        <xdr:cNvPr id="594" name="n_1aveValue【保健センター・保健所】&#10;有形固定資産減価償却率">
          <a:extLst>
            <a:ext uri="{FF2B5EF4-FFF2-40B4-BE49-F238E27FC236}">
              <a16:creationId xmlns:a16="http://schemas.microsoft.com/office/drawing/2014/main" id="{7EBA4BCA-05C8-487D-A26B-649235100E95}"/>
            </a:ext>
          </a:extLst>
        </xdr:cNvPr>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149242</xdr:rowOff>
    </xdr:from>
    <xdr:ext cx="405111" cy="259045"/>
    <xdr:sp macro="" textlink="">
      <xdr:nvSpPr>
        <xdr:cNvPr id="595" name="n_2aveValue【保健センター・保健所】&#10;有形固定資産減価償却率">
          <a:extLst>
            <a:ext uri="{FF2B5EF4-FFF2-40B4-BE49-F238E27FC236}">
              <a16:creationId xmlns:a16="http://schemas.microsoft.com/office/drawing/2014/main" id="{BD94E211-87D8-4ED9-A11F-8BCA09B11CAC}"/>
            </a:ext>
          </a:extLst>
        </xdr:cNvPr>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596" name="n_3aveValue【保健センター・保健所】&#10;有形固定資産減価償却率">
          <a:extLst>
            <a:ext uri="{FF2B5EF4-FFF2-40B4-BE49-F238E27FC236}">
              <a16:creationId xmlns:a16="http://schemas.microsoft.com/office/drawing/2014/main" id="{F2163A0E-FE3B-41AD-9F35-213E17C839C0}"/>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121937</xdr:rowOff>
    </xdr:from>
    <xdr:ext cx="405111" cy="259045"/>
    <xdr:sp macro="" textlink="">
      <xdr:nvSpPr>
        <xdr:cNvPr id="597" name="n_1mainValue【保健センター・保健所】&#10;有形固定資産減価償却率">
          <a:extLst>
            <a:ext uri="{FF2B5EF4-FFF2-40B4-BE49-F238E27FC236}">
              <a16:creationId xmlns:a16="http://schemas.microsoft.com/office/drawing/2014/main" id="{4F62A076-638D-492C-844E-C688761982D2}"/>
            </a:ext>
          </a:extLst>
        </xdr:cNvPr>
        <xdr:cNvSpPr txBox="1"/>
      </xdr:nvSpPr>
      <xdr:spPr>
        <a:xfrm>
          <a:off x="15266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98" name="n_2mainValue【保健センター・保健所】&#10;有形固定資産減価償却率">
          <a:extLst>
            <a:ext uri="{FF2B5EF4-FFF2-40B4-BE49-F238E27FC236}">
              <a16:creationId xmlns:a16="http://schemas.microsoft.com/office/drawing/2014/main" id="{86FD7263-FC78-4E20-917D-05F50FA7E54B}"/>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22877</xdr:rowOff>
    </xdr:from>
    <xdr:ext cx="405111" cy="259045"/>
    <xdr:sp macro="" textlink="">
      <xdr:nvSpPr>
        <xdr:cNvPr id="599" name="n_3mainValue【保健センター・保健所】&#10;有形固定資産減価償却率">
          <a:extLst>
            <a:ext uri="{FF2B5EF4-FFF2-40B4-BE49-F238E27FC236}">
              <a16:creationId xmlns:a16="http://schemas.microsoft.com/office/drawing/2014/main" id="{9488C985-A45A-43D3-A21D-3A32973F51D7}"/>
            </a:ext>
          </a:extLst>
        </xdr:cNvPr>
        <xdr:cNvSpPr txBox="1"/>
      </xdr:nvSpPr>
      <xdr:spPr>
        <a:xfrm>
          <a:off x="13500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a:extLst>
            <a:ext uri="{FF2B5EF4-FFF2-40B4-BE49-F238E27FC236}">
              <a16:creationId xmlns:a16="http://schemas.microsoft.com/office/drawing/2014/main" id="{A7E078E5-0A60-4955-928B-4E47303C08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a:extLst>
            <a:ext uri="{FF2B5EF4-FFF2-40B4-BE49-F238E27FC236}">
              <a16:creationId xmlns:a16="http://schemas.microsoft.com/office/drawing/2014/main" id="{202C90E7-11D8-499A-BCFD-20188BF1DF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a:extLst>
            <a:ext uri="{FF2B5EF4-FFF2-40B4-BE49-F238E27FC236}">
              <a16:creationId xmlns:a16="http://schemas.microsoft.com/office/drawing/2014/main" id="{312CD758-940C-4A19-AE4D-891BE03B81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a:extLst>
            <a:ext uri="{FF2B5EF4-FFF2-40B4-BE49-F238E27FC236}">
              <a16:creationId xmlns:a16="http://schemas.microsoft.com/office/drawing/2014/main" id="{D4678C25-4DA0-4B18-A60B-55176C77E8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a:extLst>
            <a:ext uri="{FF2B5EF4-FFF2-40B4-BE49-F238E27FC236}">
              <a16:creationId xmlns:a16="http://schemas.microsoft.com/office/drawing/2014/main" id="{FB2B62BB-BCFE-47BF-9CC8-3E4447F648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a:extLst>
            <a:ext uri="{FF2B5EF4-FFF2-40B4-BE49-F238E27FC236}">
              <a16:creationId xmlns:a16="http://schemas.microsoft.com/office/drawing/2014/main" id="{D34E3B1E-D5C5-45F2-ABEA-B5A9365CAF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a:extLst>
            <a:ext uri="{FF2B5EF4-FFF2-40B4-BE49-F238E27FC236}">
              <a16:creationId xmlns:a16="http://schemas.microsoft.com/office/drawing/2014/main" id="{BA217784-2E25-47DC-BFC0-E7578C127E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a:extLst>
            <a:ext uri="{FF2B5EF4-FFF2-40B4-BE49-F238E27FC236}">
              <a16:creationId xmlns:a16="http://schemas.microsoft.com/office/drawing/2014/main" id="{09B4114D-960C-4697-A018-0B57D490E0B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a:extLst>
            <a:ext uri="{FF2B5EF4-FFF2-40B4-BE49-F238E27FC236}">
              <a16:creationId xmlns:a16="http://schemas.microsoft.com/office/drawing/2014/main" id="{CDD27267-D4DD-4B34-8ADC-4C257365CD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a:extLst>
            <a:ext uri="{FF2B5EF4-FFF2-40B4-BE49-F238E27FC236}">
              <a16:creationId xmlns:a16="http://schemas.microsoft.com/office/drawing/2014/main" id="{22212038-AA45-43EB-97EA-9DCA106122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0" name="直線コネクタ 609">
          <a:extLst>
            <a:ext uri="{FF2B5EF4-FFF2-40B4-BE49-F238E27FC236}">
              <a16:creationId xmlns:a16="http://schemas.microsoft.com/office/drawing/2014/main" id="{100F75C7-F711-4042-BB8C-CCA5CB10F9D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1" name="テキスト ボックス 610">
          <a:extLst>
            <a:ext uri="{FF2B5EF4-FFF2-40B4-BE49-F238E27FC236}">
              <a16:creationId xmlns:a16="http://schemas.microsoft.com/office/drawing/2014/main" id="{A30A4075-41D6-4EB6-B2DE-4502F61900F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2" name="直線コネクタ 611">
          <a:extLst>
            <a:ext uri="{FF2B5EF4-FFF2-40B4-BE49-F238E27FC236}">
              <a16:creationId xmlns:a16="http://schemas.microsoft.com/office/drawing/2014/main" id="{D8F6FD7B-5A7A-4CDB-AF43-19A301DBFA8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3" name="テキスト ボックス 612">
          <a:extLst>
            <a:ext uri="{FF2B5EF4-FFF2-40B4-BE49-F238E27FC236}">
              <a16:creationId xmlns:a16="http://schemas.microsoft.com/office/drawing/2014/main" id="{F83FC980-754F-44F5-8D84-AA16831AD9A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4" name="直線コネクタ 613">
          <a:extLst>
            <a:ext uri="{FF2B5EF4-FFF2-40B4-BE49-F238E27FC236}">
              <a16:creationId xmlns:a16="http://schemas.microsoft.com/office/drawing/2014/main" id="{8E945FC4-7858-41F3-9BB1-438CAC279B8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5" name="テキスト ボックス 614">
          <a:extLst>
            <a:ext uri="{FF2B5EF4-FFF2-40B4-BE49-F238E27FC236}">
              <a16:creationId xmlns:a16="http://schemas.microsoft.com/office/drawing/2014/main" id="{F948B5E2-EBCA-4598-BCCB-EBC9FF818F5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6" name="直線コネクタ 615">
          <a:extLst>
            <a:ext uri="{FF2B5EF4-FFF2-40B4-BE49-F238E27FC236}">
              <a16:creationId xmlns:a16="http://schemas.microsoft.com/office/drawing/2014/main" id="{46B4D766-A0FC-47FD-BF13-E07AD51A39A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7" name="テキスト ボックス 616">
          <a:extLst>
            <a:ext uri="{FF2B5EF4-FFF2-40B4-BE49-F238E27FC236}">
              <a16:creationId xmlns:a16="http://schemas.microsoft.com/office/drawing/2014/main" id="{D89099DE-0615-4E4B-B776-73DE21C6327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8" name="直線コネクタ 617">
          <a:extLst>
            <a:ext uri="{FF2B5EF4-FFF2-40B4-BE49-F238E27FC236}">
              <a16:creationId xmlns:a16="http://schemas.microsoft.com/office/drawing/2014/main" id="{2239F51E-5B16-4613-B678-96D6593B927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9" name="テキスト ボックス 618">
          <a:extLst>
            <a:ext uri="{FF2B5EF4-FFF2-40B4-BE49-F238E27FC236}">
              <a16:creationId xmlns:a16="http://schemas.microsoft.com/office/drawing/2014/main" id="{1FD7D2CE-A9E7-47A1-B49B-E90D70BD81E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0" name="直線コネクタ 619">
          <a:extLst>
            <a:ext uri="{FF2B5EF4-FFF2-40B4-BE49-F238E27FC236}">
              <a16:creationId xmlns:a16="http://schemas.microsoft.com/office/drawing/2014/main" id="{56001031-23DC-4961-BDA3-94FB815F72E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1" name="テキスト ボックス 620">
          <a:extLst>
            <a:ext uri="{FF2B5EF4-FFF2-40B4-BE49-F238E27FC236}">
              <a16:creationId xmlns:a16="http://schemas.microsoft.com/office/drawing/2014/main" id="{981208A0-E534-4A24-ACA3-933A3574AD3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08517466-BAB6-4781-82CC-909062EF7E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D211C070-3C4B-44D9-8D4B-B5050A668D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D576D75C-24D4-4D8D-83AF-8FDC5D4BC0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625" name="直線コネクタ 624">
          <a:extLst>
            <a:ext uri="{FF2B5EF4-FFF2-40B4-BE49-F238E27FC236}">
              <a16:creationId xmlns:a16="http://schemas.microsoft.com/office/drawing/2014/main" id="{DDB46558-7C95-4A79-8316-F7F6373CDD8E}"/>
            </a:ext>
          </a:extLst>
        </xdr:cNvPr>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B9C01A03-DDCC-485D-801C-7AB2C40D95FB}"/>
            </a:ext>
          </a:extLst>
        </xdr:cNvPr>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627" name="直線コネクタ 626">
          <a:extLst>
            <a:ext uri="{FF2B5EF4-FFF2-40B4-BE49-F238E27FC236}">
              <a16:creationId xmlns:a16="http://schemas.microsoft.com/office/drawing/2014/main" id="{D7AC9F53-2ABE-4F7D-86E1-81A88E873F94}"/>
            </a:ext>
          </a:extLst>
        </xdr:cNvPr>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D0F25A43-7D80-4EFB-BCB4-889E9D24F61C}"/>
            </a:ext>
          </a:extLst>
        </xdr:cNvPr>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629" name="直線コネクタ 628">
          <a:extLst>
            <a:ext uri="{FF2B5EF4-FFF2-40B4-BE49-F238E27FC236}">
              <a16:creationId xmlns:a16="http://schemas.microsoft.com/office/drawing/2014/main" id="{DBFF6C71-1A75-4B7C-A9DC-EB36D730C996}"/>
            </a:ext>
          </a:extLst>
        </xdr:cNvPr>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DDFFA6FA-1B5C-45E8-9781-3DCBC71277E9}"/>
            </a:ext>
          </a:extLst>
        </xdr:cNvPr>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631" name="フローチャート: 判断 630">
          <a:extLst>
            <a:ext uri="{FF2B5EF4-FFF2-40B4-BE49-F238E27FC236}">
              <a16:creationId xmlns:a16="http://schemas.microsoft.com/office/drawing/2014/main" id="{BF53CAA7-F6EE-4C6F-A3D5-E4CC8DEFEC76}"/>
            </a:ext>
          </a:extLst>
        </xdr:cNvPr>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632" name="フローチャート: 判断 631">
          <a:extLst>
            <a:ext uri="{FF2B5EF4-FFF2-40B4-BE49-F238E27FC236}">
              <a16:creationId xmlns:a16="http://schemas.microsoft.com/office/drawing/2014/main" id="{0C09D282-1189-43C6-BF79-CD1A6864EF67}"/>
            </a:ext>
          </a:extLst>
        </xdr:cNvPr>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633" name="フローチャート: 判断 632">
          <a:extLst>
            <a:ext uri="{FF2B5EF4-FFF2-40B4-BE49-F238E27FC236}">
              <a16:creationId xmlns:a16="http://schemas.microsoft.com/office/drawing/2014/main" id="{1DB85726-CCEA-44E7-8EB2-919FC32D722C}"/>
            </a:ext>
          </a:extLst>
        </xdr:cNvPr>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151674</xdr:rowOff>
    </xdr:from>
    <xdr:to>
      <xdr:col>102</xdr:col>
      <xdr:colOff>165100</xdr:colOff>
      <xdr:row>63</xdr:row>
      <xdr:rowOff>81824</xdr:rowOff>
    </xdr:to>
    <xdr:sp macro="" textlink="">
      <xdr:nvSpPr>
        <xdr:cNvPr id="634" name="フローチャート: 判断 633">
          <a:extLst>
            <a:ext uri="{FF2B5EF4-FFF2-40B4-BE49-F238E27FC236}">
              <a16:creationId xmlns:a16="http://schemas.microsoft.com/office/drawing/2014/main" id="{538BD626-FF18-4AF0-AF01-3F14D0249B95}"/>
            </a:ext>
          </a:extLst>
        </xdr:cNvPr>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F502D131-478A-4019-957F-4493B9BEDB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B196AE73-34B2-410B-99C2-3B0E6C529A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F7368E9-4F97-477D-86E7-D3A998A6FD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5D33DA9-EDEA-4C55-9E1B-B4061A6B591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D52F191-9A98-4343-8B5F-152B7757A3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79828</xdr:rowOff>
    </xdr:from>
    <xdr:to>
      <xdr:col>116</xdr:col>
      <xdr:colOff>114300</xdr:colOff>
      <xdr:row>64</xdr:row>
      <xdr:rowOff>9978</xdr:rowOff>
    </xdr:to>
    <xdr:sp macro="" textlink="">
      <xdr:nvSpPr>
        <xdr:cNvPr id="640" name="楕円 639">
          <a:extLst>
            <a:ext uri="{FF2B5EF4-FFF2-40B4-BE49-F238E27FC236}">
              <a16:creationId xmlns:a16="http://schemas.microsoft.com/office/drawing/2014/main" id="{DF4AD420-54B3-4C52-8192-0549E76F884D}"/>
            </a:ext>
          </a:extLst>
        </xdr:cNvPr>
        <xdr:cNvSpPr/>
      </xdr:nvSpPr>
      <xdr:spPr>
        <a:xfrm>
          <a:off x="221107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166205</xdr:rowOff>
    </xdr:from>
    <xdr:ext cx="469744" cy="259045"/>
    <xdr:sp macro="" textlink="">
      <xdr:nvSpPr>
        <xdr:cNvPr id="641" name="【保健センター・保健所】&#10;一人当たり面積該当値テキスト">
          <a:extLst>
            <a:ext uri="{FF2B5EF4-FFF2-40B4-BE49-F238E27FC236}">
              <a16:creationId xmlns:a16="http://schemas.microsoft.com/office/drawing/2014/main" id="{3CB53015-602C-4B9D-BEC2-943059C869F8}"/>
            </a:ext>
          </a:extLst>
        </xdr:cNvPr>
        <xdr:cNvSpPr txBox="1"/>
      </xdr:nvSpPr>
      <xdr:spPr>
        <a:xfrm>
          <a:off x="22199600" y="107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79828</xdr:rowOff>
    </xdr:from>
    <xdr:to>
      <xdr:col>112</xdr:col>
      <xdr:colOff>38100</xdr:colOff>
      <xdr:row>64</xdr:row>
      <xdr:rowOff>9978</xdr:rowOff>
    </xdr:to>
    <xdr:sp macro="" textlink="">
      <xdr:nvSpPr>
        <xdr:cNvPr id="642" name="楕円 641">
          <a:extLst>
            <a:ext uri="{FF2B5EF4-FFF2-40B4-BE49-F238E27FC236}">
              <a16:creationId xmlns:a16="http://schemas.microsoft.com/office/drawing/2014/main" id="{0D13D6FC-2193-43BD-ABB6-16C0D6625B80}"/>
            </a:ext>
          </a:extLst>
        </xdr:cNvPr>
        <xdr:cNvSpPr/>
      </xdr:nvSpPr>
      <xdr:spPr>
        <a:xfrm>
          <a:off x="21272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130628</xdr:rowOff>
    </xdr:from>
    <xdr:to>
      <xdr:col>116</xdr:col>
      <xdr:colOff>63500</xdr:colOff>
      <xdr:row>63</xdr:row>
      <xdr:rowOff>130628</xdr:rowOff>
    </xdr:to>
    <xdr:cxnSp macro="">
      <xdr:nvCxnSpPr>
        <xdr:cNvPr id="643" name="直線コネクタ 642">
          <a:extLst>
            <a:ext uri="{FF2B5EF4-FFF2-40B4-BE49-F238E27FC236}">
              <a16:creationId xmlns:a16="http://schemas.microsoft.com/office/drawing/2014/main" id="{5C7A86FA-BDE1-4F66-8739-0708D459D186}"/>
            </a:ext>
          </a:extLst>
        </xdr:cNvPr>
        <xdr:cNvCxnSpPr/>
      </xdr:nvCxnSpPr>
      <xdr:spPr>
        <a:xfrm>
          <a:off x="21323300" y="10931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83094</xdr:rowOff>
    </xdr:from>
    <xdr:to>
      <xdr:col>107</xdr:col>
      <xdr:colOff>101600</xdr:colOff>
      <xdr:row>64</xdr:row>
      <xdr:rowOff>13244</xdr:rowOff>
    </xdr:to>
    <xdr:sp macro="" textlink="">
      <xdr:nvSpPr>
        <xdr:cNvPr id="644" name="楕円 643">
          <a:extLst>
            <a:ext uri="{FF2B5EF4-FFF2-40B4-BE49-F238E27FC236}">
              <a16:creationId xmlns:a16="http://schemas.microsoft.com/office/drawing/2014/main" id="{4B429D37-3AAA-464A-A3F1-7376D2096676}"/>
            </a:ext>
          </a:extLst>
        </xdr:cNvPr>
        <xdr:cNvSpPr/>
      </xdr:nvSpPr>
      <xdr:spPr>
        <a:xfrm>
          <a:off x="203835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130628</xdr:rowOff>
    </xdr:from>
    <xdr:to>
      <xdr:col>111</xdr:col>
      <xdr:colOff>177800</xdr:colOff>
      <xdr:row>63</xdr:row>
      <xdr:rowOff>133894</xdr:rowOff>
    </xdr:to>
    <xdr:cxnSp macro="">
      <xdr:nvCxnSpPr>
        <xdr:cNvPr id="645" name="直線コネクタ 644">
          <a:extLst>
            <a:ext uri="{FF2B5EF4-FFF2-40B4-BE49-F238E27FC236}">
              <a16:creationId xmlns:a16="http://schemas.microsoft.com/office/drawing/2014/main" id="{14D7BB63-2440-4674-97D6-D2B1F4D30E80}"/>
            </a:ext>
          </a:extLst>
        </xdr:cNvPr>
        <xdr:cNvCxnSpPr/>
      </xdr:nvCxnSpPr>
      <xdr:spPr>
        <a:xfrm flipV="1">
          <a:off x="20434300" y="109319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91259</xdr:rowOff>
    </xdr:from>
    <xdr:to>
      <xdr:col>102</xdr:col>
      <xdr:colOff>165100</xdr:colOff>
      <xdr:row>64</xdr:row>
      <xdr:rowOff>21409</xdr:rowOff>
    </xdr:to>
    <xdr:sp macro="" textlink="">
      <xdr:nvSpPr>
        <xdr:cNvPr id="646" name="楕円 645">
          <a:extLst>
            <a:ext uri="{FF2B5EF4-FFF2-40B4-BE49-F238E27FC236}">
              <a16:creationId xmlns:a16="http://schemas.microsoft.com/office/drawing/2014/main" id="{6735BDF9-84FD-420F-8264-CCE8E2118B47}"/>
            </a:ext>
          </a:extLst>
        </xdr:cNvPr>
        <xdr:cNvSpPr/>
      </xdr:nvSpPr>
      <xdr:spPr>
        <a:xfrm>
          <a:off x="19494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133894</xdr:rowOff>
    </xdr:from>
    <xdr:to>
      <xdr:col>107</xdr:col>
      <xdr:colOff>50800</xdr:colOff>
      <xdr:row>63</xdr:row>
      <xdr:rowOff>142059</xdr:rowOff>
    </xdr:to>
    <xdr:cxnSp macro="">
      <xdr:nvCxnSpPr>
        <xdr:cNvPr id="647" name="直線コネクタ 646">
          <a:extLst>
            <a:ext uri="{FF2B5EF4-FFF2-40B4-BE49-F238E27FC236}">
              <a16:creationId xmlns:a16="http://schemas.microsoft.com/office/drawing/2014/main" id="{9568C86D-43DA-40A1-AD48-F69D1C32EF0E}"/>
            </a:ext>
          </a:extLst>
        </xdr:cNvPr>
        <xdr:cNvCxnSpPr/>
      </xdr:nvCxnSpPr>
      <xdr:spPr>
        <a:xfrm flipV="1">
          <a:off x="19545300" y="1093524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72226</xdr:rowOff>
    </xdr:from>
    <xdr:ext cx="469744" cy="259045"/>
    <xdr:sp macro="" textlink="">
      <xdr:nvSpPr>
        <xdr:cNvPr id="648" name="n_1aveValue【保健センター・保健所】&#10;一人当たり面積">
          <a:extLst>
            <a:ext uri="{FF2B5EF4-FFF2-40B4-BE49-F238E27FC236}">
              <a16:creationId xmlns:a16="http://schemas.microsoft.com/office/drawing/2014/main" id="{98956A07-9B6D-4F27-AE0C-1ABD7507DC54}"/>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122844</xdr:rowOff>
    </xdr:from>
    <xdr:ext cx="469744" cy="259045"/>
    <xdr:sp macro="" textlink="">
      <xdr:nvSpPr>
        <xdr:cNvPr id="649" name="n_2aveValue【保健センター・保健所】&#10;一人当たり面積">
          <a:extLst>
            <a:ext uri="{FF2B5EF4-FFF2-40B4-BE49-F238E27FC236}">
              <a16:creationId xmlns:a16="http://schemas.microsoft.com/office/drawing/2014/main" id="{640C8BB8-CA93-4812-B377-E7FB213D9D69}"/>
            </a:ext>
          </a:extLst>
        </xdr:cNvPr>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98351</xdr:rowOff>
    </xdr:from>
    <xdr:ext cx="469744" cy="259045"/>
    <xdr:sp macro="" textlink="">
      <xdr:nvSpPr>
        <xdr:cNvPr id="650" name="n_3aveValue【保健センター・保健所】&#10;一人当たり面積">
          <a:extLst>
            <a:ext uri="{FF2B5EF4-FFF2-40B4-BE49-F238E27FC236}">
              <a16:creationId xmlns:a16="http://schemas.microsoft.com/office/drawing/2014/main" id="{C6B15155-49FC-41CB-8855-08295F50A935}"/>
            </a:ext>
          </a:extLst>
        </xdr:cNvPr>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xdr:rowOff>
    </xdr:from>
    <xdr:ext cx="469744" cy="259045"/>
    <xdr:sp macro="" textlink="">
      <xdr:nvSpPr>
        <xdr:cNvPr id="651" name="n_1mainValue【保健センター・保健所】&#10;一人当たり面積">
          <a:extLst>
            <a:ext uri="{FF2B5EF4-FFF2-40B4-BE49-F238E27FC236}">
              <a16:creationId xmlns:a16="http://schemas.microsoft.com/office/drawing/2014/main" id="{EA23A9B3-6EAB-49ED-B84F-91A60119B781}"/>
            </a:ext>
          </a:extLst>
        </xdr:cNvPr>
        <xdr:cNvSpPr txBox="1"/>
      </xdr:nvSpPr>
      <xdr:spPr>
        <a:xfrm>
          <a:off x="21075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4371</xdr:rowOff>
    </xdr:from>
    <xdr:ext cx="469744" cy="259045"/>
    <xdr:sp macro="" textlink="">
      <xdr:nvSpPr>
        <xdr:cNvPr id="652" name="n_2mainValue【保健センター・保健所】&#10;一人当たり面積">
          <a:extLst>
            <a:ext uri="{FF2B5EF4-FFF2-40B4-BE49-F238E27FC236}">
              <a16:creationId xmlns:a16="http://schemas.microsoft.com/office/drawing/2014/main" id="{467F11B5-CB84-4A2D-A30D-C95D6F5161BD}"/>
            </a:ext>
          </a:extLst>
        </xdr:cNvPr>
        <xdr:cNvSpPr txBox="1"/>
      </xdr:nvSpPr>
      <xdr:spPr>
        <a:xfrm>
          <a:off x="20199427" y="109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12536</xdr:rowOff>
    </xdr:from>
    <xdr:ext cx="469744" cy="259045"/>
    <xdr:sp macro="" textlink="">
      <xdr:nvSpPr>
        <xdr:cNvPr id="653" name="n_3mainValue【保健センター・保健所】&#10;一人当たり面積">
          <a:extLst>
            <a:ext uri="{FF2B5EF4-FFF2-40B4-BE49-F238E27FC236}">
              <a16:creationId xmlns:a16="http://schemas.microsoft.com/office/drawing/2014/main" id="{B7EEB2F2-CF8C-44FD-BE4A-F233CC06E7BA}"/>
            </a:ext>
          </a:extLst>
        </xdr:cNvPr>
        <xdr:cNvSpPr txBox="1"/>
      </xdr:nvSpPr>
      <xdr:spPr>
        <a:xfrm>
          <a:off x="19310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9C4F2FAB-A58B-474E-93DD-2129EACE0D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B09924E4-D4A2-44C9-892C-3C0012C7EA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83FBBB13-30C6-4ADB-876A-F3D9ABC772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8E65844C-4FBD-408C-9828-22B4CEF3EE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AE1AABAB-8C97-48A3-8A34-9C7625D11E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9C9428C8-0C5D-427C-8E42-303DBAB387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9693505E-B2CB-4EDB-ACF0-C36D52CC61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06DADFB7-85A9-450A-AD3F-AD8DD9EC552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2216F9D8-8685-4ADA-8047-4B6A8752D5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5749E77D-DA19-4D4C-AFC5-030C4ADAF91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4" name="テキスト ボックス 663">
          <a:extLst>
            <a:ext uri="{FF2B5EF4-FFF2-40B4-BE49-F238E27FC236}">
              <a16:creationId xmlns:a16="http://schemas.microsoft.com/office/drawing/2014/main" id="{6A041BD1-DEB6-4874-ABC9-FE32FB104CE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5" name="直線コネクタ 664">
          <a:extLst>
            <a:ext uri="{FF2B5EF4-FFF2-40B4-BE49-F238E27FC236}">
              <a16:creationId xmlns:a16="http://schemas.microsoft.com/office/drawing/2014/main" id="{E4EF5C6A-FD51-4ACC-998F-D488BA890C9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6" name="テキスト ボックス 665">
          <a:extLst>
            <a:ext uri="{FF2B5EF4-FFF2-40B4-BE49-F238E27FC236}">
              <a16:creationId xmlns:a16="http://schemas.microsoft.com/office/drawing/2014/main" id="{1F650347-1E41-4732-A5D6-C4B9F2DC2DB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7" name="直線コネクタ 666">
          <a:extLst>
            <a:ext uri="{FF2B5EF4-FFF2-40B4-BE49-F238E27FC236}">
              <a16:creationId xmlns:a16="http://schemas.microsoft.com/office/drawing/2014/main" id="{7950FCDC-54D3-4C7E-98D9-95B6186A373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8" name="テキスト ボックス 667">
          <a:extLst>
            <a:ext uri="{FF2B5EF4-FFF2-40B4-BE49-F238E27FC236}">
              <a16:creationId xmlns:a16="http://schemas.microsoft.com/office/drawing/2014/main" id="{BDE80F78-BBC4-410F-AA48-AA007EA7EF2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9" name="直線コネクタ 668">
          <a:extLst>
            <a:ext uri="{FF2B5EF4-FFF2-40B4-BE49-F238E27FC236}">
              <a16:creationId xmlns:a16="http://schemas.microsoft.com/office/drawing/2014/main" id="{9C4C1EC6-E593-4AEB-9749-0B0B436049B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0" name="テキスト ボックス 669">
          <a:extLst>
            <a:ext uri="{FF2B5EF4-FFF2-40B4-BE49-F238E27FC236}">
              <a16:creationId xmlns:a16="http://schemas.microsoft.com/office/drawing/2014/main" id="{04AAADE2-56B3-4C0A-A876-08EBB84BE7F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1" name="直線コネクタ 670">
          <a:extLst>
            <a:ext uri="{FF2B5EF4-FFF2-40B4-BE49-F238E27FC236}">
              <a16:creationId xmlns:a16="http://schemas.microsoft.com/office/drawing/2014/main" id="{D074CD60-4F66-42D6-AC98-ECAA800B68A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2" name="テキスト ボックス 671">
          <a:extLst>
            <a:ext uri="{FF2B5EF4-FFF2-40B4-BE49-F238E27FC236}">
              <a16:creationId xmlns:a16="http://schemas.microsoft.com/office/drawing/2014/main" id="{C644A15B-5DFB-4E1B-84D6-A850397AC26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3" name="直線コネクタ 672">
          <a:extLst>
            <a:ext uri="{FF2B5EF4-FFF2-40B4-BE49-F238E27FC236}">
              <a16:creationId xmlns:a16="http://schemas.microsoft.com/office/drawing/2014/main" id="{E0780FD3-23B7-4A6E-B2CE-83D5F3EB971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4" name="テキスト ボックス 673">
          <a:extLst>
            <a:ext uri="{FF2B5EF4-FFF2-40B4-BE49-F238E27FC236}">
              <a16:creationId xmlns:a16="http://schemas.microsoft.com/office/drawing/2014/main" id="{08690728-E862-4B91-8EB4-FEA4D2C6DE8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a:extLst>
            <a:ext uri="{FF2B5EF4-FFF2-40B4-BE49-F238E27FC236}">
              <a16:creationId xmlns:a16="http://schemas.microsoft.com/office/drawing/2014/main" id="{E85B4A4D-0D5F-4976-8EC7-159FFD9B56B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22D0A685-A2AF-466D-9721-3DDBFCA9A9A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a:extLst>
            <a:ext uri="{FF2B5EF4-FFF2-40B4-BE49-F238E27FC236}">
              <a16:creationId xmlns:a16="http://schemas.microsoft.com/office/drawing/2014/main" id="{CC828D3C-A700-4FC0-8726-C361C19718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678" name="直線コネクタ 677">
          <a:extLst>
            <a:ext uri="{FF2B5EF4-FFF2-40B4-BE49-F238E27FC236}">
              <a16:creationId xmlns:a16="http://schemas.microsoft.com/office/drawing/2014/main" id="{CDFCA092-A1CC-4E0D-A31D-F55B8E3E2C92}"/>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679" name="【消防施設】&#10;有形固定資産減価償却率最小値テキスト">
          <a:extLst>
            <a:ext uri="{FF2B5EF4-FFF2-40B4-BE49-F238E27FC236}">
              <a16:creationId xmlns:a16="http://schemas.microsoft.com/office/drawing/2014/main" id="{2AAF059F-127E-4FDD-903C-FDF1FFBCEDA8}"/>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680" name="直線コネクタ 679">
          <a:extLst>
            <a:ext uri="{FF2B5EF4-FFF2-40B4-BE49-F238E27FC236}">
              <a16:creationId xmlns:a16="http://schemas.microsoft.com/office/drawing/2014/main" id="{3147160D-6A31-44ED-8CE6-3FC483BA25DA}"/>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81" name="【消防施設】&#10;有形固定資産減価償却率最大値テキスト">
          <a:extLst>
            <a:ext uri="{FF2B5EF4-FFF2-40B4-BE49-F238E27FC236}">
              <a16:creationId xmlns:a16="http://schemas.microsoft.com/office/drawing/2014/main" id="{91E09468-FB98-4405-8935-84B14BAC1468}"/>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82" name="直線コネクタ 681">
          <a:extLst>
            <a:ext uri="{FF2B5EF4-FFF2-40B4-BE49-F238E27FC236}">
              <a16:creationId xmlns:a16="http://schemas.microsoft.com/office/drawing/2014/main" id="{D2CD1904-2388-4420-A123-115A0035C15B}"/>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683" name="【消防施設】&#10;有形固定資産減価償却率平均値テキスト">
          <a:extLst>
            <a:ext uri="{FF2B5EF4-FFF2-40B4-BE49-F238E27FC236}">
              <a16:creationId xmlns:a16="http://schemas.microsoft.com/office/drawing/2014/main" id="{51497DBD-EBB2-4368-B74E-12D5285257B2}"/>
            </a:ext>
          </a:extLst>
        </xdr:cNvPr>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684" name="フローチャート: 判断 683">
          <a:extLst>
            <a:ext uri="{FF2B5EF4-FFF2-40B4-BE49-F238E27FC236}">
              <a16:creationId xmlns:a16="http://schemas.microsoft.com/office/drawing/2014/main" id="{A7AC8C5F-D8F3-4803-A449-E4ADC54ABCB7}"/>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85" name="フローチャート: 判断 684">
          <a:extLst>
            <a:ext uri="{FF2B5EF4-FFF2-40B4-BE49-F238E27FC236}">
              <a16:creationId xmlns:a16="http://schemas.microsoft.com/office/drawing/2014/main" id="{806E9D23-8B80-48E3-90BA-7935C7440BB4}"/>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686" name="フローチャート: 判断 685">
          <a:extLst>
            <a:ext uri="{FF2B5EF4-FFF2-40B4-BE49-F238E27FC236}">
              <a16:creationId xmlns:a16="http://schemas.microsoft.com/office/drawing/2014/main" id="{45EC0A39-E16C-4297-BF1D-80067BE29E5E}"/>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87" name="フローチャート: 判断 686">
          <a:extLst>
            <a:ext uri="{FF2B5EF4-FFF2-40B4-BE49-F238E27FC236}">
              <a16:creationId xmlns:a16="http://schemas.microsoft.com/office/drawing/2014/main" id="{5AAD97A4-5CDB-453F-BBE4-C96818C4C76A}"/>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F3B032FE-463C-49F8-A123-710BA4B620D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7F3FE747-69CC-4510-9D7C-CF250BC0DD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3F0C2290-B2B0-428A-8366-07782BFB2E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6E221D83-BB3C-4A8F-AC0C-D9D3A08B43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448570E-E6C4-4C6A-BA1A-F3D7CDCFCE8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145414</xdr:rowOff>
    </xdr:from>
    <xdr:to>
      <xdr:col>85</xdr:col>
      <xdr:colOff>177800</xdr:colOff>
      <xdr:row>85</xdr:row>
      <xdr:rowOff>75564</xdr:rowOff>
    </xdr:to>
    <xdr:sp macro="" textlink="">
      <xdr:nvSpPr>
        <xdr:cNvPr id="693" name="楕円 692">
          <a:extLst>
            <a:ext uri="{FF2B5EF4-FFF2-40B4-BE49-F238E27FC236}">
              <a16:creationId xmlns:a16="http://schemas.microsoft.com/office/drawing/2014/main" id="{06BCE8C1-C039-45D1-98D3-D4B76889E80D}"/>
            </a:ext>
          </a:extLst>
        </xdr:cNvPr>
        <xdr:cNvSpPr/>
      </xdr:nvSpPr>
      <xdr:spPr>
        <a:xfrm>
          <a:off x="162687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123841</xdr:rowOff>
    </xdr:from>
    <xdr:ext cx="405111" cy="259045"/>
    <xdr:sp macro="" textlink="">
      <xdr:nvSpPr>
        <xdr:cNvPr id="694" name="【消防施設】&#10;有形固定資産減価償却率該当値テキスト">
          <a:extLst>
            <a:ext uri="{FF2B5EF4-FFF2-40B4-BE49-F238E27FC236}">
              <a16:creationId xmlns:a16="http://schemas.microsoft.com/office/drawing/2014/main" id="{DFB95094-9DF0-4ABA-8790-940909CF79F4}"/>
            </a:ext>
          </a:extLst>
        </xdr:cNvPr>
        <xdr:cNvSpPr txBox="1"/>
      </xdr:nvSpPr>
      <xdr:spPr>
        <a:xfrm>
          <a:off x="16357600"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10161</xdr:rowOff>
    </xdr:from>
    <xdr:to>
      <xdr:col>81</xdr:col>
      <xdr:colOff>101600</xdr:colOff>
      <xdr:row>85</xdr:row>
      <xdr:rowOff>111761</xdr:rowOff>
    </xdr:to>
    <xdr:sp macro="" textlink="">
      <xdr:nvSpPr>
        <xdr:cNvPr id="695" name="楕円 694">
          <a:extLst>
            <a:ext uri="{FF2B5EF4-FFF2-40B4-BE49-F238E27FC236}">
              <a16:creationId xmlns:a16="http://schemas.microsoft.com/office/drawing/2014/main" id="{D4890224-136F-4F8B-967D-51CA3E580A1E}"/>
            </a:ext>
          </a:extLst>
        </xdr:cNvPr>
        <xdr:cNvSpPr/>
      </xdr:nvSpPr>
      <xdr:spPr>
        <a:xfrm>
          <a:off x="1543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24764</xdr:rowOff>
    </xdr:from>
    <xdr:to>
      <xdr:col>85</xdr:col>
      <xdr:colOff>127000</xdr:colOff>
      <xdr:row>85</xdr:row>
      <xdr:rowOff>60961</xdr:rowOff>
    </xdr:to>
    <xdr:cxnSp macro="">
      <xdr:nvCxnSpPr>
        <xdr:cNvPr id="696" name="直線コネクタ 695">
          <a:extLst>
            <a:ext uri="{FF2B5EF4-FFF2-40B4-BE49-F238E27FC236}">
              <a16:creationId xmlns:a16="http://schemas.microsoft.com/office/drawing/2014/main" id="{EB39D302-692F-4C2A-88A0-5152502E2B04}"/>
            </a:ext>
          </a:extLst>
        </xdr:cNvPr>
        <xdr:cNvCxnSpPr/>
      </xdr:nvCxnSpPr>
      <xdr:spPr>
        <a:xfrm flipV="1">
          <a:off x="15481300" y="145980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46355</xdr:rowOff>
    </xdr:from>
    <xdr:to>
      <xdr:col>76</xdr:col>
      <xdr:colOff>165100</xdr:colOff>
      <xdr:row>85</xdr:row>
      <xdr:rowOff>147955</xdr:rowOff>
    </xdr:to>
    <xdr:sp macro="" textlink="">
      <xdr:nvSpPr>
        <xdr:cNvPr id="697" name="楕円 696">
          <a:extLst>
            <a:ext uri="{FF2B5EF4-FFF2-40B4-BE49-F238E27FC236}">
              <a16:creationId xmlns:a16="http://schemas.microsoft.com/office/drawing/2014/main" id="{BE0B58F2-C626-4DB8-A9BB-A5A804DC7BE8}"/>
            </a:ext>
          </a:extLst>
        </xdr:cNvPr>
        <xdr:cNvSpPr/>
      </xdr:nvSpPr>
      <xdr:spPr>
        <a:xfrm>
          <a:off x="14541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60961</xdr:rowOff>
    </xdr:from>
    <xdr:to>
      <xdr:col>81</xdr:col>
      <xdr:colOff>50800</xdr:colOff>
      <xdr:row>85</xdr:row>
      <xdr:rowOff>97155</xdr:rowOff>
    </xdr:to>
    <xdr:cxnSp macro="">
      <xdr:nvCxnSpPr>
        <xdr:cNvPr id="698" name="直線コネクタ 697">
          <a:extLst>
            <a:ext uri="{FF2B5EF4-FFF2-40B4-BE49-F238E27FC236}">
              <a16:creationId xmlns:a16="http://schemas.microsoft.com/office/drawing/2014/main" id="{A71395D1-0EAA-4F96-AE8F-07D9B9D2F3B0}"/>
            </a:ext>
          </a:extLst>
        </xdr:cNvPr>
        <xdr:cNvCxnSpPr/>
      </xdr:nvCxnSpPr>
      <xdr:spPr>
        <a:xfrm flipV="1">
          <a:off x="14592300" y="146342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82550</xdr:rowOff>
    </xdr:from>
    <xdr:to>
      <xdr:col>72</xdr:col>
      <xdr:colOff>38100</xdr:colOff>
      <xdr:row>86</xdr:row>
      <xdr:rowOff>12700</xdr:rowOff>
    </xdr:to>
    <xdr:sp macro="" textlink="">
      <xdr:nvSpPr>
        <xdr:cNvPr id="699" name="楕円 698">
          <a:extLst>
            <a:ext uri="{FF2B5EF4-FFF2-40B4-BE49-F238E27FC236}">
              <a16:creationId xmlns:a16="http://schemas.microsoft.com/office/drawing/2014/main" id="{3FA7D9A1-181B-4DD8-A322-E16A297BCA7B}"/>
            </a:ext>
          </a:extLst>
        </xdr:cNvPr>
        <xdr:cNvSpPr/>
      </xdr:nvSpPr>
      <xdr:spPr>
        <a:xfrm>
          <a:off x="1365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97155</xdr:rowOff>
    </xdr:from>
    <xdr:to>
      <xdr:col>76</xdr:col>
      <xdr:colOff>114300</xdr:colOff>
      <xdr:row>85</xdr:row>
      <xdr:rowOff>133350</xdr:rowOff>
    </xdr:to>
    <xdr:cxnSp macro="">
      <xdr:nvCxnSpPr>
        <xdr:cNvPr id="700" name="直線コネクタ 699">
          <a:extLst>
            <a:ext uri="{FF2B5EF4-FFF2-40B4-BE49-F238E27FC236}">
              <a16:creationId xmlns:a16="http://schemas.microsoft.com/office/drawing/2014/main" id="{B4E4F070-2CA6-477A-8A5D-F5932DB2A31B}"/>
            </a:ext>
          </a:extLst>
        </xdr:cNvPr>
        <xdr:cNvCxnSpPr/>
      </xdr:nvCxnSpPr>
      <xdr:spPr>
        <a:xfrm flipV="1">
          <a:off x="13703300" y="14670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01" name="n_1aveValue【消防施設】&#10;有形固定資産減価償却率">
          <a:extLst>
            <a:ext uri="{FF2B5EF4-FFF2-40B4-BE49-F238E27FC236}">
              <a16:creationId xmlns:a16="http://schemas.microsoft.com/office/drawing/2014/main" id="{D6963307-1EEC-464C-B3DF-B2BE6E669ECB}"/>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53991</xdr:rowOff>
    </xdr:from>
    <xdr:ext cx="405111" cy="259045"/>
    <xdr:sp macro="" textlink="">
      <xdr:nvSpPr>
        <xdr:cNvPr id="702" name="n_2aveValue【消防施設】&#10;有形固定資産減価償却率">
          <a:extLst>
            <a:ext uri="{FF2B5EF4-FFF2-40B4-BE49-F238E27FC236}">
              <a16:creationId xmlns:a16="http://schemas.microsoft.com/office/drawing/2014/main" id="{D707DC4C-CBF5-4C35-B55D-4932BA3C7347}"/>
            </a:ext>
          </a:extLst>
        </xdr:cNvPr>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03" name="n_3aveValue【消防施設】&#10;有形固定資産減価償却率">
          <a:extLst>
            <a:ext uri="{FF2B5EF4-FFF2-40B4-BE49-F238E27FC236}">
              <a16:creationId xmlns:a16="http://schemas.microsoft.com/office/drawing/2014/main" id="{E0149A6E-CD05-488C-8E24-B8414590AD1F}"/>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102888</xdr:rowOff>
    </xdr:from>
    <xdr:ext cx="405111" cy="259045"/>
    <xdr:sp macro="" textlink="">
      <xdr:nvSpPr>
        <xdr:cNvPr id="704" name="n_1mainValue【消防施設】&#10;有形固定資産減価償却率">
          <a:extLst>
            <a:ext uri="{FF2B5EF4-FFF2-40B4-BE49-F238E27FC236}">
              <a16:creationId xmlns:a16="http://schemas.microsoft.com/office/drawing/2014/main" id="{F58C1169-A4D2-43F1-8B59-4645DBE76D7C}"/>
            </a:ext>
          </a:extLst>
        </xdr:cNvPr>
        <xdr:cNvSpPr txBox="1"/>
      </xdr:nvSpPr>
      <xdr:spPr>
        <a:xfrm>
          <a:off x="15266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139082</xdr:rowOff>
    </xdr:from>
    <xdr:ext cx="405111" cy="259045"/>
    <xdr:sp macro="" textlink="">
      <xdr:nvSpPr>
        <xdr:cNvPr id="705" name="n_2mainValue【消防施設】&#10;有形固定資産減価償却率">
          <a:extLst>
            <a:ext uri="{FF2B5EF4-FFF2-40B4-BE49-F238E27FC236}">
              <a16:creationId xmlns:a16="http://schemas.microsoft.com/office/drawing/2014/main" id="{4068425C-6E1E-4152-A481-46FCA5808E95}"/>
            </a:ext>
          </a:extLst>
        </xdr:cNvPr>
        <xdr:cNvSpPr txBox="1"/>
      </xdr:nvSpPr>
      <xdr:spPr>
        <a:xfrm>
          <a:off x="143897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3827</xdr:rowOff>
    </xdr:from>
    <xdr:ext cx="405111" cy="259045"/>
    <xdr:sp macro="" textlink="">
      <xdr:nvSpPr>
        <xdr:cNvPr id="706" name="n_3mainValue【消防施設】&#10;有形固定資産減価償却率">
          <a:extLst>
            <a:ext uri="{FF2B5EF4-FFF2-40B4-BE49-F238E27FC236}">
              <a16:creationId xmlns:a16="http://schemas.microsoft.com/office/drawing/2014/main" id="{0998157E-1D8D-421C-B623-3A24CFCC94DB}"/>
            </a:ext>
          </a:extLst>
        </xdr:cNvPr>
        <xdr:cNvSpPr txBox="1"/>
      </xdr:nvSpPr>
      <xdr:spPr>
        <a:xfrm>
          <a:off x="13500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7" name="正方形/長方形 706">
          <a:extLst>
            <a:ext uri="{FF2B5EF4-FFF2-40B4-BE49-F238E27FC236}">
              <a16:creationId xmlns:a16="http://schemas.microsoft.com/office/drawing/2014/main" id="{09C7BBBE-9F89-44DD-A1F6-AC0789D1DF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8" name="正方形/長方形 707">
          <a:extLst>
            <a:ext uri="{FF2B5EF4-FFF2-40B4-BE49-F238E27FC236}">
              <a16:creationId xmlns:a16="http://schemas.microsoft.com/office/drawing/2014/main" id="{AFB9EE81-34C0-460E-B1B8-30889B5E66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9" name="正方形/長方形 708">
          <a:extLst>
            <a:ext uri="{FF2B5EF4-FFF2-40B4-BE49-F238E27FC236}">
              <a16:creationId xmlns:a16="http://schemas.microsoft.com/office/drawing/2014/main" id="{08D07DBD-9132-44C6-8654-328FB9D157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0" name="正方形/長方形 709">
          <a:extLst>
            <a:ext uri="{FF2B5EF4-FFF2-40B4-BE49-F238E27FC236}">
              <a16:creationId xmlns:a16="http://schemas.microsoft.com/office/drawing/2014/main" id="{BD61E24A-60D3-4170-8C56-14455B9C7DB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1" name="正方形/長方形 710">
          <a:extLst>
            <a:ext uri="{FF2B5EF4-FFF2-40B4-BE49-F238E27FC236}">
              <a16:creationId xmlns:a16="http://schemas.microsoft.com/office/drawing/2014/main" id="{D35D4D07-A2ED-48D4-B592-AD240719A7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2" name="正方形/長方形 711">
          <a:extLst>
            <a:ext uri="{FF2B5EF4-FFF2-40B4-BE49-F238E27FC236}">
              <a16:creationId xmlns:a16="http://schemas.microsoft.com/office/drawing/2014/main" id="{D22A61F9-FCF8-4C2D-A7EF-6D3B5C8CFA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3" name="正方形/長方形 712">
          <a:extLst>
            <a:ext uri="{FF2B5EF4-FFF2-40B4-BE49-F238E27FC236}">
              <a16:creationId xmlns:a16="http://schemas.microsoft.com/office/drawing/2014/main" id="{25D4077D-05DA-4532-A99E-C7605F57969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4" name="正方形/長方形 713">
          <a:extLst>
            <a:ext uri="{FF2B5EF4-FFF2-40B4-BE49-F238E27FC236}">
              <a16:creationId xmlns:a16="http://schemas.microsoft.com/office/drawing/2014/main" id="{6B53B1E2-36BD-49D7-A7DD-42FBF0788B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5" name="テキスト ボックス 714">
          <a:extLst>
            <a:ext uri="{FF2B5EF4-FFF2-40B4-BE49-F238E27FC236}">
              <a16:creationId xmlns:a16="http://schemas.microsoft.com/office/drawing/2014/main" id="{6AD98950-9CB7-4925-B9D7-FCA8CE7071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6" name="直線コネクタ 715">
          <a:extLst>
            <a:ext uri="{FF2B5EF4-FFF2-40B4-BE49-F238E27FC236}">
              <a16:creationId xmlns:a16="http://schemas.microsoft.com/office/drawing/2014/main" id="{FF22B2DF-8961-4324-8F1E-D79C8309B74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7" name="直線コネクタ 716">
          <a:extLst>
            <a:ext uri="{FF2B5EF4-FFF2-40B4-BE49-F238E27FC236}">
              <a16:creationId xmlns:a16="http://schemas.microsoft.com/office/drawing/2014/main" id="{2D78175D-E8F6-48E2-9B42-8AC26A2C87A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8" name="テキスト ボックス 717">
          <a:extLst>
            <a:ext uri="{FF2B5EF4-FFF2-40B4-BE49-F238E27FC236}">
              <a16:creationId xmlns:a16="http://schemas.microsoft.com/office/drawing/2014/main" id="{41036552-2053-4545-80E3-F94E6EA9EB1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9" name="直線コネクタ 718">
          <a:extLst>
            <a:ext uri="{FF2B5EF4-FFF2-40B4-BE49-F238E27FC236}">
              <a16:creationId xmlns:a16="http://schemas.microsoft.com/office/drawing/2014/main" id="{4838B092-818B-4BFE-8D00-AF543529867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0" name="テキスト ボックス 719">
          <a:extLst>
            <a:ext uri="{FF2B5EF4-FFF2-40B4-BE49-F238E27FC236}">
              <a16:creationId xmlns:a16="http://schemas.microsoft.com/office/drawing/2014/main" id="{F4065592-BA8E-46B8-B2BD-691B31472D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1" name="直線コネクタ 720">
          <a:extLst>
            <a:ext uri="{FF2B5EF4-FFF2-40B4-BE49-F238E27FC236}">
              <a16:creationId xmlns:a16="http://schemas.microsoft.com/office/drawing/2014/main" id="{77B42B5B-439D-41D6-917C-04C18A4CE98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2" name="テキスト ボックス 721">
          <a:extLst>
            <a:ext uri="{FF2B5EF4-FFF2-40B4-BE49-F238E27FC236}">
              <a16:creationId xmlns:a16="http://schemas.microsoft.com/office/drawing/2014/main" id="{065EF5E7-9A8D-4245-83EE-5B01E0EBFD3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3" name="直線コネクタ 722">
          <a:extLst>
            <a:ext uri="{FF2B5EF4-FFF2-40B4-BE49-F238E27FC236}">
              <a16:creationId xmlns:a16="http://schemas.microsoft.com/office/drawing/2014/main" id="{449BE396-84AC-42A8-9D87-122E97F0C85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4" name="テキスト ボックス 723">
          <a:extLst>
            <a:ext uri="{FF2B5EF4-FFF2-40B4-BE49-F238E27FC236}">
              <a16:creationId xmlns:a16="http://schemas.microsoft.com/office/drawing/2014/main" id="{9D47F1F1-1CBF-455F-99B1-44CE15D245B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a:extLst>
            <a:ext uri="{FF2B5EF4-FFF2-40B4-BE49-F238E27FC236}">
              <a16:creationId xmlns:a16="http://schemas.microsoft.com/office/drawing/2014/main" id="{F9178072-7244-412B-BF8E-99F71C2AE3D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a:extLst>
            <a:ext uri="{FF2B5EF4-FFF2-40B4-BE49-F238E27FC236}">
              <a16:creationId xmlns:a16="http://schemas.microsoft.com/office/drawing/2014/main" id="{283456C2-4929-4F45-9E64-1B5531D6922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a:extLst>
            <a:ext uri="{FF2B5EF4-FFF2-40B4-BE49-F238E27FC236}">
              <a16:creationId xmlns:a16="http://schemas.microsoft.com/office/drawing/2014/main" id="{630D4443-55A4-4355-8C76-86AD7ABF625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728" name="直線コネクタ 727">
          <a:extLst>
            <a:ext uri="{FF2B5EF4-FFF2-40B4-BE49-F238E27FC236}">
              <a16:creationId xmlns:a16="http://schemas.microsoft.com/office/drawing/2014/main" id="{954FF807-E2EF-42C9-85C5-4FB74CA22D33}"/>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729" name="【消防施設】&#10;一人当たり面積最小値テキスト">
          <a:extLst>
            <a:ext uri="{FF2B5EF4-FFF2-40B4-BE49-F238E27FC236}">
              <a16:creationId xmlns:a16="http://schemas.microsoft.com/office/drawing/2014/main" id="{55B476D2-C828-416F-8EBE-E15F32073392}"/>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730" name="直線コネクタ 729">
          <a:extLst>
            <a:ext uri="{FF2B5EF4-FFF2-40B4-BE49-F238E27FC236}">
              <a16:creationId xmlns:a16="http://schemas.microsoft.com/office/drawing/2014/main" id="{875EC3B7-C829-4730-A60A-B5C1BA0D29C3}"/>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731" name="【消防施設】&#10;一人当たり面積最大値テキスト">
          <a:extLst>
            <a:ext uri="{FF2B5EF4-FFF2-40B4-BE49-F238E27FC236}">
              <a16:creationId xmlns:a16="http://schemas.microsoft.com/office/drawing/2014/main" id="{68C0E66C-D564-4BEA-8C65-7169EE863E18}"/>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732" name="直線コネクタ 731">
          <a:extLst>
            <a:ext uri="{FF2B5EF4-FFF2-40B4-BE49-F238E27FC236}">
              <a16:creationId xmlns:a16="http://schemas.microsoft.com/office/drawing/2014/main" id="{AA527954-55EE-49B7-BB27-5780249CB2E7}"/>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733" name="【消防施設】&#10;一人当たり面積平均値テキスト">
          <a:extLst>
            <a:ext uri="{FF2B5EF4-FFF2-40B4-BE49-F238E27FC236}">
              <a16:creationId xmlns:a16="http://schemas.microsoft.com/office/drawing/2014/main" id="{D1D915CC-2D8F-4509-BAC2-BE406205B270}"/>
            </a:ext>
          </a:extLst>
        </xdr:cNvPr>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734" name="フローチャート: 判断 733">
          <a:extLst>
            <a:ext uri="{FF2B5EF4-FFF2-40B4-BE49-F238E27FC236}">
              <a16:creationId xmlns:a16="http://schemas.microsoft.com/office/drawing/2014/main" id="{1267767C-AB86-455A-B261-995796E904AF}"/>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735" name="フローチャート: 判断 734">
          <a:extLst>
            <a:ext uri="{FF2B5EF4-FFF2-40B4-BE49-F238E27FC236}">
              <a16:creationId xmlns:a16="http://schemas.microsoft.com/office/drawing/2014/main" id="{2FA8EDA2-368A-4AAC-9F92-38D9076D1D5F}"/>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736" name="フローチャート: 判断 735">
          <a:extLst>
            <a:ext uri="{FF2B5EF4-FFF2-40B4-BE49-F238E27FC236}">
              <a16:creationId xmlns:a16="http://schemas.microsoft.com/office/drawing/2014/main" id="{DB81FB85-C2E2-4D11-A350-54E412A37F84}"/>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37" name="フローチャート: 判断 736">
          <a:extLst>
            <a:ext uri="{FF2B5EF4-FFF2-40B4-BE49-F238E27FC236}">
              <a16:creationId xmlns:a16="http://schemas.microsoft.com/office/drawing/2014/main" id="{14D8E820-D3C3-4426-B9B8-5D345D18E359}"/>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626A40E7-C8E6-4906-A7F1-77934E19E52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92AB51B9-5CB9-4C0D-949A-35EEF3F169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378E4DA2-6F96-4AFC-9E4D-B16F342231F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2BB9F453-E773-416B-B084-8E4B25C601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EBD55343-A36D-472C-9D41-D7FA612D2D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43535</xdr:rowOff>
    </xdr:from>
    <xdr:to>
      <xdr:col>116</xdr:col>
      <xdr:colOff>114300</xdr:colOff>
      <xdr:row>85</xdr:row>
      <xdr:rowOff>145135</xdr:rowOff>
    </xdr:to>
    <xdr:sp macro="" textlink="">
      <xdr:nvSpPr>
        <xdr:cNvPr id="743" name="楕円 742">
          <a:extLst>
            <a:ext uri="{FF2B5EF4-FFF2-40B4-BE49-F238E27FC236}">
              <a16:creationId xmlns:a16="http://schemas.microsoft.com/office/drawing/2014/main" id="{545C9204-E30C-4FE8-A6D7-D841B76FAF25}"/>
            </a:ext>
          </a:extLst>
        </xdr:cNvPr>
        <xdr:cNvSpPr/>
      </xdr:nvSpPr>
      <xdr:spPr>
        <a:xfrm>
          <a:off x="221107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2912</xdr:rowOff>
    </xdr:from>
    <xdr:ext cx="469744" cy="259045"/>
    <xdr:sp macro="" textlink="">
      <xdr:nvSpPr>
        <xdr:cNvPr id="744" name="【消防施設】&#10;一人当たり面積該当値テキスト">
          <a:extLst>
            <a:ext uri="{FF2B5EF4-FFF2-40B4-BE49-F238E27FC236}">
              <a16:creationId xmlns:a16="http://schemas.microsoft.com/office/drawing/2014/main" id="{44FC277A-86D0-42EA-AAD4-F2611C1859BA}"/>
            </a:ext>
          </a:extLst>
        </xdr:cNvPr>
        <xdr:cNvSpPr txBox="1"/>
      </xdr:nvSpPr>
      <xdr:spPr>
        <a:xfrm>
          <a:off x="22199600" y="1440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43993</xdr:rowOff>
    </xdr:from>
    <xdr:to>
      <xdr:col>112</xdr:col>
      <xdr:colOff>38100</xdr:colOff>
      <xdr:row>85</xdr:row>
      <xdr:rowOff>145593</xdr:rowOff>
    </xdr:to>
    <xdr:sp macro="" textlink="">
      <xdr:nvSpPr>
        <xdr:cNvPr id="745" name="楕円 744">
          <a:extLst>
            <a:ext uri="{FF2B5EF4-FFF2-40B4-BE49-F238E27FC236}">
              <a16:creationId xmlns:a16="http://schemas.microsoft.com/office/drawing/2014/main" id="{B4898E7A-FD33-43EA-B749-C8D28E217B46}"/>
            </a:ext>
          </a:extLst>
        </xdr:cNvPr>
        <xdr:cNvSpPr/>
      </xdr:nvSpPr>
      <xdr:spPr>
        <a:xfrm>
          <a:off x="21272500" y="146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94335</xdr:rowOff>
    </xdr:from>
    <xdr:to>
      <xdr:col>116</xdr:col>
      <xdr:colOff>63500</xdr:colOff>
      <xdr:row>85</xdr:row>
      <xdr:rowOff>94793</xdr:rowOff>
    </xdr:to>
    <xdr:cxnSp macro="">
      <xdr:nvCxnSpPr>
        <xdr:cNvPr id="746" name="直線コネクタ 745">
          <a:extLst>
            <a:ext uri="{FF2B5EF4-FFF2-40B4-BE49-F238E27FC236}">
              <a16:creationId xmlns:a16="http://schemas.microsoft.com/office/drawing/2014/main" id="{2033965D-BFBD-4520-84B8-C7D4BFF5A8D6}"/>
            </a:ext>
          </a:extLst>
        </xdr:cNvPr>
        <xdr:cNvCxnSpPr/>
      </xdr:nvCxnSpPr>
      <xdr:spPr>
        <a:xfrm flipV="1">
          <a:off x="21323300" y="1466758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48107</xdr:rowOff>
    </xdr:from>
    <xdr:to>
      <xdr:col>107</xdr:col>
      <xdr:colOff>101600</xdr:colOff>
      <xdr:row>85</xdr:row>
      <xdr:rowOff>149707</xdr:rowOff>
    </xdr:to>
    <xdr:sp macro="" textlink="">
      <xdr:nvSpPr>
        <xdr:cNvPr id="747" name="楕円 746">
          <a:extLst>
            <a:ext uri="{FF2B5EF4-FFF2-40B4-BE49-F238E27FC236}">
              <a16:creationId xmlns:a16="http://schemas.microsoft.com/office/drawing/2014/main" id="{27B4328E-07C5-4FE7-95C7-CBC6B934AD2D}"/>
            </a:ext>
          </a:extLst>
        </xdr:cNvPr>
        <xdr:cNvSpPr/>
      </xdr:nvSpPr>
      <xdr:spPr>
        <a:xfrm>
          <a:off x="20383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94793</xdr:rowOff>
    </xdr:from>
    <xdr:to>
      <xdr:col>111</xdr:col>
      <xdr:colOff>177800</xdr:colOff>
      <xdr:row>85</xdr:row>
      <xdr:rowOff>98907</xdr:rowOff>
    </xdr:to>
    <xdr:cxnSp macro="">
      <xdr:nvCxnSpPr>
        <xdr:cNvPr id="748" name="直線コネクタ 747">
          <a:extLst>
            <a:ext uri="{FF2B5EF4-FFF2-40B4-BE49-F238E27FC236}">
              <a16:creationId xmlns:a16="http://schemas.microsoft.com/office/drawing/2014/main" id="{A32D349B-8F21-4F20-B324-C110A4EE1900}"/>
            </a:ext>
          </a:extLst>
        </xdr:cNvPr>
        <xdr:cNvCxnSpPr/>
      </xdr:nvCxnSpPr>
      <xdr:spPr>
        <a:xfrm flipV="1">
          <a:off x="20434300" y="1466804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53136</xdr:rowOff>
    </xdr:from>
    <xdr:to>
      <xdr:col>102</xdr:col>
      <xdr:colOff>165100</xdr:colOff>
      <xdr:row>85</xdr:row>
      <xdr:rowOff>154736</xdr:rowOff>
    </xdr:to>
    <xdr:sp macro="" textlink="">
      <xdr:nvSpPr>
        <xdr:cNvPr id="749" name="楕円 748">
          <a:extLst>
            <a:ext uri="{FF2B5EF4-FFF2-40B4-BE49-F238E27FC236}">
              <a16:creationId xmlns:a16="http://schemas.microsoft.com/office/drawing/2014/main" id="{792345D4-FE75-49F5-8C34-6CF1152285EF}"/>
            </a:ext>
          </a:extLst>
        </xdr:cNvPr>
        <xdr:cNvSpPr/>
      </xdr:nvSpPr>
      <xdr:spPr>
        <a:xfrm>
          <a:off x="19494500" y="146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98907</xdr:rowOff>
    </xdr:from>
    <xdr:to>
      <xdr:col>107</xdr:col>
      <xdr:colOff>50800</xdr:colOff>
      <xdr:row>85</xdr:row>
      <xdr:rowOff>103936</xdr:rowOff>
    </xdr:to>
    <xdr:cxnSp macro="">
      <xdr:nvCxnSpPr>
        <xdr:cNvPr id="750" name="直線コネクタ 749">
          <a:extLst>
            <a:ext uri="{FF2B5EF4-FFF2-40B4-BE49-F238E27FC236}">
              <a16:creationId xmlns:a16="http://schemas.microsoft.com/office/drawing/2014/main" id="{EF294873-98CC-4B08-A29C-5805FDE8436C}"/>
            </a:ext>
          </a:extLst>
        </xdr:cNvPr>
        <xdr:cNvCxnSpPr/>
      </xdr:nvCxnSpPr>
      <xdr:spPr>
        <a:xfrm flipV="1">
          <a:off x="19545300" y="146721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158666</xdr:rowOff>
    </xdr:from>
    <xdr:ext cx="469744" cy="259045"/>
    <xdr:sp macro="" textlink="">
      <xdr:nvSpPr>
        <xdr:cNvPr id="751" name="n_1aveValue【消防施設】&#10;一人当たり面積">
          <a:extLst>
            <a:ext uri="{FF2B5EF4-FFF2-40B4-BE49-F238E27FC236}">
              <a16:creationId xmlns:a16="http://schemas.microsoft.com/office/drawing/2014/main" id="{9CB52048-F335-4CF7-98E2-8AFDE902AE1C}"/>
            </a:ext>
          </a:extLst>
        </xdr:cNvPr>
        <xdr:cNvSpPr txBox="1"/>
      </xdr:nvSpPr>
      <xdr:spPr>
        <a:xfrm>
          <a:off x="210757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168724</xdr:rowOff>
    </xdr:from>
    <xdr:ext cx="469744" cy="259045"/>
    <xdr:sp macro="" textlink="">
      <xdr:nvSpPr>
        <xdr:cNvPr id="752" name="n_2aveValue【消防施設】&#10;一人当たり面積">
          <a:extLst>
            <a:ext uri="{FF2B5EF4-FFF2-40B4-BE49-F238E27FC236}">
              <a16:creationId xmlns:a16="http://schemas.microsoft.com/office/drawing/2014/main" id="{64589744-6905-4C64-9B6C-E09BEB3F19F9}"/>
            </a:ext>
          </a:extLst>
        </xdr:cNvPr>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53" name="n_3aveValue【消防施設】&#10;一人当たり面積">
          <a:extLst>
            <a:ext uri="{FF2B5EF4-FFF2-40B4-BE49-F238E27FC236}">
              <a16:creationId xmlns:a16="http://schemas.microsoft.com/office/drawing/2014/main" id="{64221DD7-60E2-401E-8EDF-41696F700723}"/>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162120</xdr:rowOff>
    </xdr:from>
    <xdr:ext cx="469744" cy="259045"/>
    <xdr:sp macro="" textlink="">
      <xdr:nvSpPr>
        <xdr:cNvPr id="754" name="n_1mainValue【消防施設】&#10;一人当たり面積">
          <a:extLst>
            <a:ext uri="{FF2B5EF4-FFF2-40B4-BE49-F238E27FC236}">
              <a16:creationId xmlns:a16="http://schemas.microsoft.com/office/drawing/2014/main" id="{8CAAAACF-A80E-4BCF-A119-E9EC6D170159}"/>
            </a:ext>
          </a:extLst>
        </xdr:cNvPr>
        <xdr:cNvSpPr txBox="1"/>
      </xdr:nvSpPr>
      <xdr:spPr>
        <a:xfrm>
          <a:off x="21075727" y="143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166234</xdr:rowOff>
    </xdr:from>
    <xdr:ext cx="469744" cy="259045"/>
    <xdr:sp macro="" textlink="">
      <xdr:nvSpPr>
        <xdr:cNvPr id="755" name="n_2mainValue【消防施設】&#10;一人当たり面積">
          <a:extLst>
            <a:ext uri="{FF2B5EF4-FFF2-40B4-BE49-F238E27FC236}">
              <a16:creationId xmlns:a16="http://schemas.microsoft.com/office/drawing/2014/main" id="{241908DB-F457-495D-88D8-6F5A1421F286}"/>
            </a:ext>
          </a:extLst>
        </xdr:cNvPr>
        <xdr:cNvSpPr txBox="1"/>
      </xdr:nvSpPr>
      <xdr:spPr>
        <a:xfrm>
          <a:off x="20199427" y="1439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171263</xdr:rowOff>
    </xdr:from>
    <xdr:ext cx="469744" cy="259045"/>
    <xdr:sp macro="" textlink="">
      <xdr:nvSpPr>
        <xdr:cNvPr id="756" name="n_3mainValue【消防施設】&#10;一人当たり面積">
          <a:extLst>
            <a:ext uri="{FF2B5EF4-FFF2-40B4-BE49-F238E27FC236}">
              <a16:creationId xmlns:a16="http://schemas.microsoft.com/office/drawing/2014/main" id="{14EECAF4-5D1A-46ED-BFF8-DEC520722004}"/>
            </a:ext>
          </a:extLst>
        </xdr:cNvPr>
        <xdr:cNvSpPr txBox="1"/>
      </xdr:nvSpPr>
      <xdr:spPr>
        <a:xfrm>
          <a:off x="19310427" y="144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a:extLst>
            <a:ext uri="{FF2B5EF4-FFF2-40B4-BE49-F238E27FC236}">
              <a16:creationId xmlns:a16="http://schemas.microsoft.com/office/drawing/2014/main" id="{FADAC474-3264-4F36-965E-61D14B4CA6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a:extLst>
            <a:ext uri="{FF2B5EF4-FFF2-40B4-BE49-F238E27FC236}">
              <a16:creationId xmlns:a16="http://schemas.microsoft.com/office/drawing/2014/main" id="{77EFDD52-0298-48B8-B8B1-C6501879CD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a:extLst>
            <a:ext uri="{FF2B5EF4-FFF2-40B4-BE49-F238E27FC236}">
              <a16:creationId xmlns:a16="http://schemas.microsoft.com/office/drawing/2014/main" id="{C1333C6D-1E1D-4DC5-8614-60E9EBF331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a:extLst>
            <a:ext uri="{FF2B5EF4-FFF2-40B4-BE49-F238E27FC236}">
              <a16:creationId xmlns:a16="http://schemas.microsoft.com/office/drawing/2014/main" id="{FE7FB5EA-62CC-494D-A89C-AD9924B667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a:extLst>
            <a:ext uri="{FF2B5EF4-FFF2-40B4-BE49-F238E27FC236}">
              <a16:creationId xmlns:a16="http://schemas.microsoft.com/office/drawing/2014/main" id="{9EE3092D-EB93-4F3C-A7E6-00508341C6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a:extLst>
            <a:ext uri="{FF2B5EF4-FFF2-40B4-BE49-F238E27FC236}">
              <a16:creationId xmlns:a16="http://schemas.microsoft.com/office/drawing/2014/main" id="{BEC06F88-CF7E-43E2-8707-A425D02BD8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a:extLst>
            <a:ext uri="{FF2B5EF4-FFF2-40B4-BE49-F238E27FC236}">
              <a16:creationId xmlns:a16="http://schemas.microsoft.com/office/drawing/2014/main" id="{0B916D44-0075-4D03-AD67-A18F23F6EC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a:extLst>
            <a:ext uri="{FF2B5EF4-FFF2-40B4-BE49-F238E27FC236}">
              <a16:creationId xmlns:a16="http://schemas.microsoft.com/office/drawing/2014/main" id="{283913B5-7AA4-47A5-B411-E01BF79663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a:extLst>
            <a:ext uri="{FF2B5EF4-FFF2-40B4-BE49-F238E27FC236}">
              <a16:creationId xmlns:a16="http://schemas.microsoft.com/office/drawing/2014/main" id="{9E849D6A-E934-43DF-9A90-090D39B5C54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a:extLst>
            <a:ext uri="{FF2B5EF4-FFF2-40B4-BE49-F238E27FC236}">
              <a16:creationId xmlns:a16="http://schemas.microsoft.com/office/drawing/2014/main" id="{BBE5696F-6750-464D-B6F4-92742F1313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7" name="直線コネクタ 766">
          <a:extLst>
            <a:ext uri="{FF2B5EF4-FFF2-40B4-BE49-F238E27FC236}">
              <a16:creationId xmlns:a16="http://schemas.microsoft.com/office/drawing/2014/main" id="{11F4853C-2A16-413F-81D8-652D44C41C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8" name="テキスト ボックス 767">
          <a:extLst>
            <a:ext uri="{FF2B5EF4-FFF2-40B4-BE49-F238E27FC236}">
              <a16:creationId xmlns:a16="http://schemas.microsoft.com/office/drawing/2014/main" id="{C95FE8D1-7F55-429E-8DF6-2B7EBDA63DD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9" name="直線コネクタ 768">
          <a:extLst>
            <a:ext uri="{FF2B5EF4-FFF2-40B4-BE49-F238E27FC236}">
              <a16:creationId xmlns:a16="http://schemas.microsoft.com/office/drawing/2014/main" id="{2529A5C9-1B34-4F02-A3EE-8C76A75A66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0" name="テキスト ボックス 769">
          <a:extLst>
            <a:ext uri="{FF2B5EF4-FFF2-40B4-BE49-F238E27FC236}">
              <a16:creationId xmlns:a16="http://schemas.microsoft.com/office/drawing/2014/main" id="{03950A5C-092B-4053-AAA6-9022AE65CB7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1" name="直線コネクタ 770">
          <a:extLst>
            <a:ext uri="{FF2B5EF4-FFF2-40B4-BE49-F238E27FC236}">
              <a16:creationId xmlns:a16="http://schemas.microsoft.com/office/drawing/2014/main" id="{8FA1CF34-3D06-4D60-9681-1CA91B69A6B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2" name="テキスト ボックス 771">
          <a:extLst>
            <a:ext uri="{FF2B5EF4-FFF2-40B4-BE49-F238E27FC236}">
              <a16:creationId xmlns:a16="http://schemas.microsoft.com/office/drawing/2014/main" id="{3C2986C8-6746-4107-BDD8-37B37CBA85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3" name="直線コネクタ 772">
          <a:extLst>
            <a:ext uri="{FF2B5EF4-FFF2-40B4-BE49-F238E27FC236}">
              <a16:creationId xmlns:a16="http://schemas.microsoft.com/office/drawing/2014/main" id="{63F883F4-9121-43DD-B385-9F79126894C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4" name="テキスト ボックス 773">
          <a:extLst>
            <a:ext uri="{FF2B5EF4-FFF2-40B4-BE49-F238E27FC236}">
              <a16:creationId xmlns:a16="http://schemas.microsoft.com/office/drawing/2014/main" id="{01CA4E54-19CE-46F1-BA15-27643329BD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5" name="直線コネクタ 774">
          <a:extLst>
            <a:ext uri="{FF2B5EF4-FFF2-40B4-BE49-F238E27FC236}">
              <a16:creationId xmlns:a16="http://schemas.microsoft.com/office/drawing/2014/main" id="{7AD1B098-C855-41E6-9FE9-3D8D4B98C0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6" name="テキスト ボックス 775">
          <a:extLst>
            <a:ext uri="{FF2B5EF4-FFF2-40B4-BE49-F238E27FC236}">
              <a16:creationId xmlns:a16="http://schemas.microsoft.com/office/drawing/2014/main" id="{868F7BF7-CEBD-4A9B-96E2-99673500552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7" name="直線コネクタ 776">
          <a:extLst>
            <a:ext uri="{FF2B5EF4-FFF2-40B4-BE49-F238E27FC236}">
              <a16:creationId xmlns:a16="http://schemas.microsoft.com/office/drawing/2014/main" id="{BD31DB56-9825-44C9-A988-74DC6C8FDD2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A018CAA5-6F3E-4FC8-9189-A9015D7F4E6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a:extLst>
            <a:ext uri="{FF2B5EF4-FFF2-40B4-BE49-F238E27FC236}">
              <a16:creationId xmlns:a16="http://schemas.microsoft.com/office/drawing/2014/main" id="{5E993118-9034-437D-9A39-2B92E4CE973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D439DD5A-DDA3-4C3F-A373-63D240BA28B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庁舎】&#10;有形固定資産減価償却率グラフ枠">
          <a:extLst>
            <a:ext uri="{FF2B5EF4-FFF2-40B4-BE49-F238E27FC236}">
              <a16:creationId xmlns:a16="http://schemas.microsoft.com/office/drawing/2014/main" id="{9861E57B-9BF0-4B9A-87D8-E2EA0DFF4F4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782" name="直線コネクタ 781">
          <a:extLst>
            <a:ext uri="{FF2B5EF4-FFF2-40B4-BE49-F238E27FC236}">
              <a16:creationId xmlns:a16="http://schemas.microsoft.com/office/drawing/2014/main" id="{A797B354-26C8-4219-A27E-0788B805161D}"/>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783" name="【庁舎】&#10;有形固定資産減価償却率最小値テキスト">
          <a:extLst>
            <a:ext uri="{FF2B5EF4-FFF2-40B4-BE49-F238E27FC236}">
              <a16:creationId xmlns:a16="http://schemas.microsoft.com/office/drawing/2014/main" id="{ABD0447C-825B-4229-825C-80194905D1C7}"/>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784" name="直線コネクタ 783">
          <a:extLst>
            <a:ext uri="{FF2B5EF4-FFF2-40B4-BE49-F238E27FC236}">
              <a16:creationId xmlns:a16="http://schemas.microsoft.com/office/drawing/2014/main" id="{F643D880-464A-4D69-84A4-9DBA214BADE2}"/>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5" name="【庁舎】&#10;有形固定資産減価償却率最大値テキスト">
          <a:extLst>
            <a:ext uri="{FF2B5EF4-FFF2-40B4-BE49-F238E27FC236}">
              <a16:creationId xmlns:a16="http://schemas.microsoft.com/office/drawing/2014/main" id="{1DD18943-D4A3-475C-A41D-B7688DF8AE0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6" name="直線コネクタ 785">
          <a:extLst>
            <a:ext uri="{FF2B5EF4-FFF2-40B4-BE49-F238E27FC236}">
              <a16:creationId xmlns:a16="http://schemas.microsoft.com/office/drawing/2014/main" id="{DAA1C21A-FB45-4D00-A9BA-57727E14940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787" name="【庁舎】&#10;有形固定資産減価償却率平均値テキスト">
          <a:extLst>
            <a:ext uri="{FF2B5EF4-FFF2-40B4-BE49-F238E27FC236}">
              <a16:creationId xmlns:a16="http://schemas.microsoft.com/office/drawing/2014/main" id="{9A2EE81C-BDB5-4A44-82D4-0F78AF224F5E}"/>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788" name="フローチャート: 判断 787">
          <a:extLst>
            <a:ext uri="{FF2B5EF4-FFF2-40B4-BE49-F238E27FC236}">
              <a16:creationId xmlns:a16="http://schemas.microsoft.com/office/drawing/2014/main" id="{D2F69401-F781-4A9A-9948-0EA8876C4010}"/>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789" name="フローチャート: 判断 788">
          <a:extLst>
            <a:ext uri="{FF2B5EF4-FFF2-40B4-BE49-F238E27FC236}">
              <a16:creationId xmlns:a16="http://schemas.microsoft.com/office/drawing/2014/main" id="{8F0858F4-2E35-4664-9284-56AA1BFFEE87}"/>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790" name="フローチャート: 判断 789">
          <a:extLst>
            <a:ext uri="{FF2B5EF4-FFF2-40B4-BE49-F238E27FC236}">
              <a16:creationId xmlns:a16="http://schemas.microsoft.com/office/drawing/2014/main" id="{1EBDAB6C-35A9-4692-A99E-94E48D96087B}"/>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91" name="フローチャート: 判断 790">
          <a:extLst>
            <a:ext uri="{FF2B5EF4-FFF2-40B4-BE49-F238E27FC236}">
              <a16:creationId xmlns:a16="http://schemas.microsoft.com/office/drawing/2014/main" id="{6A3CF16F-6C89-4E81-B103-760E2791821D}"/>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DA208A09-AB83-48A3-8913-80DAD3C0BE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3A3A8B71-1B9B-448E-8057-012317C270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80D6A588-5804-4BEB-A3FF-AA517892FE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217EBDB9-524F-40AE-A902-278AA0E390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1B374301-A514-490B-944C-5111FA774A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18869</xdr:rowOff>
    </xdr:from>
    <xdr:to>
      <xdr:col>85</xdr:col>
      <xdr:colOff>177800</xdr:colOff>
      <xdr:row>105</xdr:row>
      <xdr:rowOff>120469</xdr:rowOff>
    </xdr:to>
    <xdr:sp macro="" textlink="">
      <xdr:nvSpPr>
        <xdr:cNvPr id="797" name="楕円 796">
          <a:extLst>
            <a:ext uri="{FF2B5EF4-FFF2-40B4-BE49-F238E27FC236}">
              <a16:creationId xmlns:a16="http://schemas.microsoft.com/office/drawing/2014/main" id="{A536C7CB-B0B4-45FA-82A6-C7A7B054EFA6}"/>
            </a:ext>
          </a:extLst>
        </xdr:cNvPr>
        <xdr:cNvSpPr/>
      </xdr:nvSpPr>
      <xdr:spPr>
        <a:xfrm>
          <a:off x="16268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168746</xdr:rowOff>
    </xdr:from>
    <xdr:ext cx="405111" cy="259045"/>
    <xdr:sp macro="" textlink="">
      <xdr:nvSpPr>
        <xdr:cNvPr id="798" name="【庁舎】&#10;有形固定資産減価償却率該当値テキスト">
          <a:extLst>
            <a:ext uri="{FF2B5EF4-FFF2-40B4-BE49-F238E27FC236}">
              <a16:creationId xmlns:a16="http://schemas.microsoft.com/office/drawing/2014/main" id="{4095AB89-1EC8-49FA-8F1F-5C1AEAFD923B}"/>
            </a:ext>
          </a:extLst>
        </xdr:cNvPr>
        <xdr:cNvSpPr txBox="1"/>
      </xdr:nvSpPr>
      <xdr:spPr>
        <a:xfrm>
          <a:off x="16357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799" name="楕円 798">
          <a:extLst>
            <a:ext uri="{FF2B5EF4-FFF2-40B4-BE49-F238E27FC236}">
              <a16:creationId xmlns:a16="http://schemas.microsoft.com/office/drawing/2014/main" id="{2B826DC8-5E67-4E5B-82CF-073F09BFCC78}"/>
            </a:ext>
          </a:extLst>
        </xdr:cNvPr>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69669</xdr:rowOff>
    </xdr:from>
    <xdr:to>
      <xdr:col>85</xdr:col>
      <xdr:colOff>127000</xdr:colOff>
      <xdr:row>105</xdr:row>
      <xdr:rowOff>103958</xdr:rowOff>
    </xdr:to>
    <xdr:cxnSp macro="">
      <xdr:nvCxnSpPr>
        <xdr:cNvPr id="800" name="直線コネクタ 799">
          <a:extLst>
            <a:ext uri="{FF2B5EF4-FFF2-40B4-BE49-F238E27FC236}">
              <a16:creationId xmlns:a16="http://schemas.microsoft.com/office/drawing/2014/main" id="{83EAEC18-3053-463B-B372-6C224F74AA09}"/>
            </a:ext>
          </a:extLst>
        </xdr:cNvPr>
        <xdr:cNvCxnSpPr/>
      </xdr:nvCxnSpPr>
      <xdr:spPr>
        <a:xfrm flipV="1">
          <a:off x="15481300" y="180719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801" name="楕円 800">
          <a:extLst>
            <a:ext uri="{FF2B5EF4-FFF2-40B4-BE49-F238E27FC236}">
              <a16:creationId xmlns:a16="http://schemas.microsoft.com/office/drawing/2014/main" id="{37BFDD4C-DF2D-4E4F-BDCA-CCBA59C531F5}"/>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103958</xdr:rowOff>
    </xdr:from>
    <xdr:to>
      <xdr:col>81</xdr:col>
      <xdr:colOff>50800</xdr:colOff>
      <xdr:row>105</xdr:row>
      <xdr:rowOff>133350</xdr:rowOff>
    </xdr:to>
    <xdr:cxnSp macro="">
      <xdr:nvCxnSpPr>
        <xdr:cNvPr id="802" name="直線コネクタ 801">
          <a:extLst>
            <a:ext uri="{FF2B5EF4-FFF2-40B4-BE49-F238E27FC236}">
              <a16:creationId xmlns:a16="http://schemas.microsoft.com/office/drawing/2014/main" id="{59C6034A-AF7C-47B3-A12A-5CE8656C6905}"/>
            </a:ext>
          </a:extLst>
        </xdr:cNvPr>
        <xdr:cNvCxnSpPr/>
      </xdr:nvCxnSpPr>
      <xdr:spPr>
        <a:xfrm flipV="1">
          <a:off x="14592300" y="181062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803" name="楕円 802">
          <a:extLst>
            <a:ext uri="{FF2B5EF4-FFF2-40B4-BE49-F238E27FC236}">
              <a16:creationId xmlns:a16="http://schemas.microsoft.com/office/drawing/2014/main" id="{5F6FB07E-FA21-42DA-91E6-142B6DF4757B}"/>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166007</xdr:rowOff>
    </xdr:to>
    <xdr:cxnSp macro="">
      <xdr:nvCxnSpPr>
        <xdr:cNvPr id="804" name="直線コネクタ 803">
          <a:extLst>
            <a:ext uri="{FF2B5EF4-FFF2-40B4-BE49-F238E27FC236}">
              <a16:creationId xmlns:a16="http://schemas.microsoft.com/office/drawing/2014/main" id="{0165E7B1-94D8-4B20-814C-B13D3759D557}"/>
            </a:ext>
          </a:extLst>
        </xdr:cNvPr>
        <xdr:cNvCxnSpPr/>
      </xdr:nvCxnSpPr>
      <xdr:spPr>
        <a:xfrm flipV="1">
          <a:off x="13703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76579</xdr:rowOff>
    </xdr:from>
    <xdr:ext cx="405111" cy="259045"/>
    <xdr:sp macro="" textlink="">
      <xdr:nvSpPr>
        <xdr:cNvPr id="805" name="n_1aveValue【庁舎】&#10;有形固定資産減価償却率">
          <a:extLst>
            <a:ext uri="{FF2B5EF4-FFF2-40B4-BE49-F238E27FC236}">
              <a16:creationId xmlns:a16="http://schemas.microsoft.com/office/drawing/2014/main" id="{1F77EEFF-D3BD-4C3F-86DE-6B9232E4F9C7}"/>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806" name="n_2aveValue【庁舎】&#10;有形固定資産減価償却率">
          <a:extLst>
            <a:ext uri="{FF2B5EF4-FFF2-40B4-BE49-F238E27FC236}">
              <a16:creationId xmlns:a16="http://schemas.microsoft.com/office/drawing/2014/main" id="{2DFDA098-85EF-40AD-9FCE-3F74803E6E75}"/>
            </a:ext>
          </a:extLst>
        </xdr:cNvPr>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07" name="n_3aveValue【庁舎】&#10;有形固定資産減価償却率">
          <a:extLst>
            <a:ext uri="{FF2B5EF4-FFF2-40B4-BE49-F238E27FC236}">
              <a16:creationId xmlns:a16="http://schemas.microsoft.com/office/drawing/2014/main" id="{BF66DDD5-C7DD-45A6-83F0-9CD7063B5912}"/>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145885</xdr:rowOff>
    </xdr:from>
    <xdr:ext cx="405111" cy="259045"/>
    <xdr:sp macro="" textlink="">
      <xdr:nvSpPr>
        <xdr:cNvPr id="808" name="n_1mainValue【庁舎】&#10;有形固定資産減価償却率">
          <a:extLst>
            <a:ext uri="{FF2B5EF4-FFF2-40B4-BE49-F238E27FC236}">
              <a16:creationId xmlns:a16="http://schemas.microsoft.com/office/drawing/2014/main" id="{CF0BD15F-7E19-4076-8FBF-A1B0D6161983}"/>
            </a:ext>
          </a:extLst>
        </xdr:cNvPr>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809" name="n_2mainValue【庁舎】&#10;有形固定資産減価償却率">
          <a:extLst>
            <a:ext uri="{FF2B5EF4-FFF2-40B4-BE49-F238E27FC236}">
              <a16:creationId xmlns:a16="http://schemas.microsoft.com/office/drawing/2014/main" id="{123AE50C-C914-4325-96BA-1992EB4614B3}"/>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810" name="n_3mainValue【庁舎】&#10;有形固定資産減価償却率">
          <a:extLst>
            <a:ext uri="{FF2B5EF4-FFF2-40B4-BE49-F238E27FC236}">
              <a16:creationId xmlns:a16="http://schemas.microsoft.com/office/drawing/2014/main" id="{0DD514E0-BF7A-46F5-B864-6B9692422E48}"/>
            </a:ext>
          </a:extLst>
        </xdr:cNvPr>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a:extLst>
            <a:ext uri="{FF2B5EF4-FFF2-40B4-BE49-F238E27FC236}">
              <a16:creationId xmlns:a16="http://schemas.microsoft.com/office/drawing/2014/main" id="{C986B9B5-C709-4EA6-8C32-4DE6FBA4E4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a:extLst>
            <a:ext uri="{FF2B5EF4-FFF2-40B4-BE49-F238E27FC236}">
              <a16:creationId xmlns:a16="http://schemas.microsoft.com/office/drawing/2014/main" id="{D68558D7-237C-47B0-A7A4-05181DEB66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a:extLst>
            <a:ext uri="{FF2B5EF4-FFF2-40B4-BE49-F238E27FC236}">
              <a16:creationId xmlns:a16="http://schemas.microsoft.com/office/drawing/2014/main" id="{11F5D61E-D648-40EE-ADD0-0ACA0957992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a:extLst>
            <a:ext uri="{FF2B5EF4-FFF2-40B4-BE49-F238E27FC236}">
              <a16:creationId xmlns:a16="http://schemas.microsoft.com/office/drawing/2014/main" id="{0F4EC4E7-4E49-480A-83F7-04597DB4E88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a:extLst>
            <a:ext uri="{FF2B5EF4-FFF2-40B4-BE49-F238E27FC236}">
              <a16:creationId xmlns:a16="http://schemas.microsoft.com/office/drawing/2014/main" id="{B201129F-9CE3-4452-A25D-635BBE5F49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a:extLst>
            <a:ext uri="{FF2B5EF4-FFF2-40B4-BE49-F238E27FC236}">
              <a16:creationId xmlns:a16="http://schemas.microsoft.com/office/drawing/2014/main" id="{074949E8-9404-4D40-BC3A-E3611B348A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a:extLst>
            <a:ext uri="{FF2B5EF4-FFF2-40B4-BE49-F238E27FC236}">
              <a16:creationId xmlns:a16="http://schemas.microsoft.com/office/drawing/2014/main" id="{9E80299F-E180-44D5-8545-199D571614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a:extLst>
            <a:ext uri="{FF2B5EF4-FFF2-40B4-BE49-F238E27FC236}">
              <a16:creationId xmlns:a16="http://schemas.microsoft.com/office/drawing/2014/main" id="{8C6375DC-C3BC-4B92-992F-9D8E039E3F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a:extLst>
            <a:ext uri="{FF2B5EF4-FFF2-40B4-BE49-F238E27FC236}">
              <a16:creationId xmlns:a16="http://schemas.microsoft.com/office/drawing/2014/main" id="{7B535CC6-BEAB-42F1-967C-4A66AB0EAE6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a:extLst>
            <a:ext uri="{FF2B5EF4-FFF2-40B4-BE49-F238E27FC236}">
              <a16:creationId xmlns:a16="http://schemas.microsoft.com/office/drawing/2014/main" id="{E7930BC5-DBE9-4F50-8FCA-5818842ABD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1" name="テキスト ボックス 820">
          <a:extLst>
            <a:ext uri="{FF2B5EF4-FFF2-40B4-BE49-F238E27FC236}">
              <a16:creationId xmlns:a16="http://schemas.microsoft.com/office/drawing/2014/main" id="{F9E6806B-CABE-4B47-BBED-F3817B06D10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22" name="直線コネクタ 821">
          <a:extLst>
            <a:ext uri="{FF2B5EF4-FFF2-40B4-BE49-F238E27FC236}">
              <a16:creationId xmlns:a16="http://schemas.microsoft.com/office/drawing/2014/main" id="{84637B74-B011-420D-8147-673C6631EED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3" name="テキスト ボックス 822">
          <a:extLst>
            <a:ext uri="{FF2B5EF4-FFF2-40B4-BE49-F238E27FC236}">
              <a16:creationId xmlns:a16="http://schemas.microsoft.com/office/drawing/2014/main" id="{E4F23BD8-2F9F-42F9-93A0-B61003A2BBD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4" name="直線コネクタ 823">
          <a:extLst>
            <a:ext uri="{FF2B5EF4-FFF2-40B4-BE49-F238E27FC236}">
              <a16:creationId xmlns:a16="http://schemas.microsoft.com/office/drawing/2014/main" id="{14270BE5-E1D6-4BF5-A60E-325EDE34788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5" name="テキスト ボックス 824">
          <a:extLst>
            <a:ext uri="{FF2B5EF4-FFF2-40B4-BE49-F238E27FC236}">
              <a16:creationId xmlns:a16="http://schemas.microsoft.com/office/drawing/2014/main" id="{05203600-1612-402C-89D4-A6CCA63556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6" name="直線コネクタ 825">
          <a:extLst>
            <a:ext uri="{FF2B5EF4-FFF2-40B4-BE49-F238E27FC236}">
              <a16:creationId xmlns:a16="http://schemas.microsoft.com/office/drawing/2014/main" id="{4B3AE897-52EC-4E33-9BE1-313BAC21C38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7" name="テキスト ボックス 826">
          <a:extLst>
            <a:ext uri="{FF2B5EF4-FFF2-40B4-BE49-F238E27FC236}">
              <a16:creationId xmlns:a16="http://schemas.microsoft.com/office/drawing/2014/main" id="{78990058-2FCD-4B45-9F44-CB7149D152A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8" name="直線コネクタ 827">
          <a:extLst>
            <a:ext uri="{FF2B5EF4-FFF2-40B4-BE49-F238E27FC236}">
              <a16:creationId xmlns:a16="http://schemas.microsoft.com/office/drawing/2014/main" id="{3E1D1CCB-16E3-46B8-8B8B-0569B395174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9" name="テキスト ボックス 828">
          <a:extLst>
            <a:ext uri="{FF2B5EF4-FFF2-40B4-BE49-F238E27FC236}">
              <a16:creationId xmlns:a16="http://schemas.microsoft.com/office/drawing/2014/main" id="{3C974382-BC31-4F50-84FE-77367718D73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0" name="直線コネクタ 829">
          <a:extLst>
            <a:ext uri="{FF2B5EF4-FFF2-40B4-BE49-F238E27FC236}">
              <a16:creationId xmlns:a16="http://schemas.microsoft.com/office/drawing/2014/main" id="{A195222B-43BF-4E5D-8F9E-CC2AE3D6238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1" name="テキスト ボックス 830">
          <a:extLst>
            <a:ext uri="{FF2B5EF4-FFF2-40B4-BE49-F238E27FC236}">
              <a16:creationId xmlns:a16="http://schemas.microsoft.com/office/drawing/2014/main" id="{981F21CF-EAEF-4B4E-822E-7DE4AC26821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2" name="直線コネクタ 831">
          <a:extLst>
            <a:ext uri="{FF2B5EF4-FFF2-40B4-BE49-F238E27FC236}">
              <a16:creationId xmlns:a16="http://schemas.microsoft.com/office/drawing/2014/main" id="{A7C04854-ED99-4036-BF43-CDE3405B0E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3" name="テキスト ボックス 832">
          <a:extLst>
            <a:ext uri="{FF2B5EF4-FFF2-40B4-BE49-F238E27FC236}">
              <a16:creationId xmlns:a16="http://schemas.microsoft.com/office/drawing/2014/main" id="{2970436B-5007-4FBC-B123-DE85D22DA8B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a:extLst>
            <a:ext uri="{FF2B5EF4-FFF2-40B4-BE49-F238E27FC236}">
              <a16:creationId xmlns:a16="http://schemas.microsoft.com/office/drawing/2014/main" id="{503C3AA3-7A38-44CD-A88E-0BF50B7F0B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a:extLst>
            <a:ext uri="{FF2B5EF4-FFF2-40B4-BE49-F238E27FC236}">
              <a16:creationId xmlns:a16="http://schemas.microsoft.com/office/drawing/2014/main" id="{90E96EBC-E08C-4DAA-8A7B-02F13AADA2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庁舎】&#10;一人当たり面積グラフ枠">
          <a:extLst>
            <a:ext uri="{FF2B5EF4-FFF2-40B4-BE49-F238E27FC236}">
              <a16:creationId xmlns:a16="http://schemas.microsoft.com/office/drawing/2014/main" id="{5C98F055-D3B3-4BC1-B415-B3F6DC9743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837" name="直線コネクタ 836">
          <a:extLst>
            <a:ext uri="{FF2B5EF4-FFF2-40B4-BE49-F238E27FC236}">
              <a16:creationId xmlns:a16="http://schemas.microsoft.com/office/drawing/2014/main" id="{AC89B801-47A0-4F1B-9EEB-9B93553D7783}"/>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38" name="【庁舎】&#10;一人当たり面積最小値テキスト">
          <a:extLst>
            <a:ext uri="{FF2B5EF4-FFF2-40B4-BE49-F238E27FC236}">
              <a16:creationId xmlns:a16="http://schemas.microsoft.com/office/drawing/2014/main" id="{733F9876-4798-40B5-9301-06451F437024}"/>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39" name="直線コネクタ 838">
          <a:extLst>
            <a:ext uri="{FF2B5EF4-FFF2-40B4-BE49-F238E27FC236}">
              <a16:creationId xmlns:a16="http://schemas.microsoft.com/office/drawing/2014/main" id="{738092A7-44CF-4007-ACB8-98F4C41CA76C}"/>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840" name="【庁舎】&#10;一人当たり面積最大値テキスト">
          <a:extLst>
            <a:ext uri="{FF2B5EF4-FFF2-40B4-BE49-F238E27FC236}">
              <a16:creationId xmlns:a16="http://schemas.microsoft.com/office/drawing/2014/main" id="{5FA2495F-EDA8-4B77-9347-DDF295CD678C}"/>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841" name="直線コネクタ 840">
          <a:extLst>
            <a:ext uri="{FF2B5EF4-FFF2-40B4-BE49-F238E27FC236}">
              <a16:creationId xmlns:a16="http://schemas.microsoft.com/office/drawing/2014/main" id="{D7AA474B-AF85-42F5-9331-EFDFF717BB79}"/>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42" name="【庁舎】&#10;一人当たり面積平均値テキスト">
          <a:extLst>
            <a:ext uri="{FF2B5EF4-FFF2-40B4-BE49-F238E27FC236}">
              <a16:creationId xmlns:a16="http://schemas.microsoft.com/office/drawing/2014/main" id="{D1AFA897-FEBE-4B44-88DB-821BECB4131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43" name="フローチャート: 判断 842">
          <a:extLst>
            <a:ext uri="{FF2B5EF4-FFF2-40B4-BE49-F238E27FC236}">
              <a16:creationId xmlns:a16="http://schemas.microsoft.com/office/drawing/2014/main" id="{19991193-DE4A-484B-9D52-73625F991EAD}"/>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844" name="フローチャート: 判断 843">
          <a:extLst>
            <a:ext uri="{FF2B5EF4-FFF2-40B4-BE49-F238E27FC236}">
              <a16:creationId xmlns:a16="http://schemas.microsoft.com/office/drawing/2014/main" id="{BC43F5DB-7AAD-43D5-90E9-37B1B05DBAC0}"/>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5" name="フローチャート: 判断 844">
          <a:extLst>
            <a:ext uri="{FF2B5EF4-FFF2-40B4-BE49-F238E27FC236}">
              <a16:creationId xmlns:a16="http://schemas.microsoft.com/office/drawing/2014/main" id="{F2BF45EB-0818-40B1-A77F-D29E5A1B01C5}"/>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846" name="フローチャート: 判断 845">
          <a:extLst>
            <a:ext uri="{FF2B5EF4-FFF2-40B4-BE49-F238E27FC236}">
              <a16:creationId xmlns:a16="http://schemas.microsoft.com/office/drawing/2014/main" id="{8331929B-E55B-4CD3-8437-49841C136F28}"/>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DABDD670-AD9F-435C-920D-54016A769D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295E060F-64E5-4217-9545-95239CC268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4732D4BE-71EA-4879-BF6F-8BA0D4E4D15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B00FCE7E-613B-40B9-9691-07D29B45C2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373B056E-2B05-4457-8D22-0FCD5900E0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74386</xdr:rowOff>
    </xdr:from>
    <xdr:to>
      <xdr:col>116</xdr:col>
      <xdr:colOff>114300</xdr:colOff>
      <xdr:row>102</xdr:row>
      <xdr:rowOff>4536</xdr:rowOff>
    </xdr:to>
    <xdr:sp macro="" textlink="">
      <xdr:nvSpPr>
        <xdr:cNvPr id="852" name="楕円 851">
          <a:extLst>
            <a:ext uri="{FF2B5EF4-FFF2-40B4-BE49-F238E27FC236}">
              <a16:creationId xmlns:a16="http://schemas.microsoft.com/office/drawing/2014/main" id="{8C0A5206-A181-4E2F-982A-58FA4263B026}"/>
            </a:ext>
          </a:extLst>
        </xdr:cNvPr>
        <xdr:cNvSpPr/>
      </xdr:nvSpPr>
      <xdr:spPr>
        <a:xfrm>
          <a:off x="221107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97263</xdr:rowOff>
    </xdr:from>
    <xdr:ext cx="469744" cy="259045"/>
    <xdr:sp macro="" textlink="">
      <xdr:nvSpPr>
        <xdr:cNvPr id="853" name="【庁舎】&#10;一人当たり面積該当値テキスト">
          <a:extLst>
            <a:ext uri="{FF2B5EF4-FFF2-40B4-BE49-F238E27FC236}">
              <a16:creationId xmlns:a16="http://schemas.microsoft.com/office/drawing/2014/main" id="{B0D5B88C-C512-4465-9591-B4567EF1DAB1}"/>
            </a:ext>
          </a:extLst>
        </xdr:cNvPr>
        <xdr:cNvSpPr txBox="1"/>
      </xdr:nvSpPr>
      <xdr:spPr>
        <a:xfrm>
          <a:off x="22199600" y="172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80918</xdr:rowOff>
    </xdr:from>
    <xdr:to>
      <xdr:col>112</xdr:col>
      <xdr:colOff>38100</xdr:colOff>
      <xdr:row>102</xdr:row>
      <xdr:rowOff>11068</xdr:rowOff>
    </xdr:to>
    <xdr:sp macro="" textlink="">
      <xdr:nvSpPr>
        <xdr:cNvPr id="854" name="楕円 853">
          <a:extLst>
            <a:ext uri="{FF2B5EF4-FFF2-40B4-BE49-F238E27FC236}">
              <a16:creationId xmlns:a16="http://schemas.microsoft.com/office/drawing/2014/main" id="{A602B476-A64D-42F2-BA20-7A93DA0E04C1}"/>
            </a:ext>
          </a:extLst>
        </xdr:cNvPr>
        <xdr:cNvSpPr/>
      </xdr:nvSpPr>
      <xdr:spPr>
        <a:xfrm>
          <a:off x="21272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125186</xdr:rowOff>
    </xdr:from>
    <xdr:to>
      <xdr:col>116</xdr:col>
      <xdr:colOff>63500</xdr:colOff>
      <xdr:row>101</xdr:row>
      <xdr:rowOff>131718</xdr:rowOff>
    </xdr:to>
    <xdr:cxnSp macro="">
      <xdr:nvCxnSpPr>
        <xdr:cNvPr id="855" name="直線コネクタ 854">
          <a:extLst>
            <a:ext uri="{FF2B5EF4-FFF2-40B4-BE49-F238E27FC236}">
              <a16:creationId xmlns:a16="http://schemas.microsoft.com/office/drawing/2014/main" id="{D75E14E7-B6D7-452F-B7D3-25F1390ABA4B}"/>
            </a:ext>
          </a:extLst>
        </xdr:cNvPr>
        <xdr:cNvCxnSpPr/>
      </xdr:nvCxnSpPr>
      <xdr:spPr>
        <a:xfrm flipV="1">
          <a:off x="21323300" y="1744163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111942</xdr:rowOff>
    </xdr:from>
    <xdr:to>
      <xdr:col>107</xdr:col>
      <xdr:colOff>101600</xdr:colOff>
      <xdr:row>102</xdr:row>
      <xdr:rowOff>42092</xdr:rowOff>
    </xdr:to>
    <xdr:sp macro="" textlink="">
      <xdr:nvSpPr>
        <xdr:cNvPr id="856" name="楕円 855">
          <a:extLst>
            <a:ext uri="{FF2B5EF4-FFF2-40B4-BE49-F238E27FC236}">
              <a16:creationId xmlns:a16="http://schemas.microsoft.com/office/drawing/2014/main" id="{0DF129F6-110F-4C64-8FC4-0901E7ED0800}"/>
            </a:ext>
          </a:extLst>
        </xdr:cNvPr>
        <xdr:cNvSpPr/>
      </xdr:nvSpPr>
      <xdr:spPr>
        <a:xfrm>
          <a:off x="20383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131718</xdr:rowOff>
    </xdr:from>
    <xdr:to>
      <xdr:col>111</xdr:col>
      <xdr:colOff>177800</xdr:colOff>
      <xdr:row>101</xdr:row>
      <xdr:rowOff>162742</xdr:rowOff>
    </xdr:to>
    <xdr:cxnSp macro="">
      <xdr:nvCxnSpPr>
        <xdr:cNvPr id="857" name="直線コネクタ 856">
          <a:extLst>
            <a:ext uri="{FF2B5EF4-FFF2-40B4-BE49-F238E27FC236}">
              <a16:creationId xmlns:a16="http://schemas.microsoft.com/office/drawing/2014/main" id="{D0FFD155-2209-4F9B-8474-0713B0941902}"/>
            </a:ext>
          </a:extLst>
        </xdr:cNvPr>
        <xdr:cNvCxnSpPr/>
      </xdr:nvCxnSpPr>
      <xdr:spPr>
        <a:xfrm flipV="1">
          <a:off x="20434300" y="174481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17236</xdr:rowOff>
    </xdr:from>
    <xdr:to>
      <xdr:col>102</xdr:col>
      <xdr:colOff>165100</xdr:colOff>
      <xdr:row>102</xdr:row>
      <xdr:rowOff>118836</xdr:rowOff>
    </xdr:to>
    <xdr:sp macro="" textlink="">
      <xdr:nvSpPr>
        <xdr:cNvPr id="858" name="楕円 857">
          <a:extLst>
            <a:ext uri="{FF2B5EF4-FFF2-40B4-BE49-F238E27FC236}">
              <a16:creationId xmlns:a16="http://schemas.microsoft.com/office/drawing/2014/main" id="{653AC570-6FC2-4FDF-8060-FD530D18646E}"/>
            </a:ext>
          </a:extLst>
        </xdr:cNvPr>
        <xdr:cNvSpPr/>
      </xdr:nvSpPr>
      <xdr:spPr>
        <a:xfrm>
          <a:off x="19494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162742</xdr:rowOff>
    </xdr:from>
    <xdr:to>
      <xdr:col>107</xdr:col>
      <xdr:colOff>50800</xdr:colOff>
      <xdr:row>102</xdr:row>
      <xdr:rowOff>68036</xdr:rowOff>
    </xdr:to>
    <xdr:cxnSp macro="">
      <xdr:nvCxnSpPr>
        <xdr:cNvPr id="859" name="直線コネクタ 858">
          <a:extLst>
            <a:ext uri="{FF2B5EF4-FFF2-40B4-BE49-F238E27FC236}">
              <a16:creationId xmlns:a16="http://schemas.microsoft.com/office/drawing/2014/main" id="{2207FFA0-DEC4-462B-8792-02B7982B30A4}"/>
            </a:ext>
          </a:extLst>
        </xdr:cNvPr>
        <xdr:cNvCxnSpPr/>
      </xdr:nvCxnSpPr>
      <xdr:spPr>
        <a:xfrm flipV="1">
          <a:off x="19545300" y="17479192"/>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860" name="n_1aveValue【庁舎】&#10;一人当たり面積">
          <a:extLst>
            <a:ext uri="{FF2B5EF4-FFF2-40B4-BE49-F238E27FC236}">
              <a16:creationId xmlns:a16="http://schemas.microsoft.com/office/drawing/2014/main" id="{338DFCE8-C91A-4269-814D-D993D9912746}"/>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61" name="n_2aveValue【庁舎】&#10;一人当たり面積">
          <a:extLst>
            <a:ext uri="{FF2B5EF4-FFF2-40B4-BE49-F238E27FC236}">
              <a16:creationId xmlns:a16="http://schemas.microsoft.com/office/drawing/2014/main" id="{AE1E4657-921F-4881-A8C0-26DBBDA66255}"/>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162214</xdr:rowOff>
    </xdr:from>
    <xdr:ext cx="469744" cy="259045"/>
    <xdr:sp macro="" textlink="">
      <xdr:nvSpPr>
        <xdr:cNvPr id="862" name="n_3aveValue【庁舎】&#10;一人当たり面積">
          <a:extLst>
            <a:ext uri="{FF2B5EF4-FFF2-40B4-BE49-F238E27FC236}">
              <a16:creationId xmlns:a16="http://schemas.microsoft.com/office/drawing/2014/main" id="{3641E5FB-3D2D-4846-9BEF-2F2FAAB55B11}"/>
            </a:ext>
          </a:extLst>
        </xdr:cNvPr>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27595</xdr:rowOff>
    </xdr:from>
    <xdr:ext cx="469744" cy="259045"/>
    <xdr:sp macro="" textlink="">
      <xdr:nvSpPr>
        <xdr:cNvPr id="863" name="n_1mainValue【庁舎】&#10;一人当たり面積">
          <a:extLst>
            <a:ext uri="{FF2B5EF4-FFF2-40B4-BE49-F238E27FC236}">
              <a16:creationId xmlns:a16="http://schemas.microsoft.com/office/drawing/2014/main" id="{37D13654-ACBF-4280-A311-D37DEC0E2F33}"/>
            </a:ext>
          </a:extLst>
        </xdr:cNvPr>
        <xdr:cNvSpPr txBox="1"/>
      </xdr:nvSpPr>
      <xdr:spPr>
        <a:xfrm>
          <a:off x="21075727" y="1717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58619</xdr:rowOff>
    </xdr:from>
    <xdr:ext cx="469744" cy="259045"/>
    <xdr:sp macro="" textlink="">
      <xdr:nvSpPr>
        <xdr:cNvPr id="864" name="n_2mainValue【庁舎】&#10;一人当たり面積">
          <a:extLst>
            <a:ext uri="{FF2B5EF4-FFF2-40B4-BE49-F238E27FC236}">
              <a16:creationId xmlns:a16="http://schemas.microsoft.com/office/drawing/2014/main" id="{CA5C173E-2824-4B96-AD06-4696741E4355}"/>
            </a:ext>
          </a:extLst>
        </xdr:cNvPr>
        <xdr:cNvSpPr txBox="1"/>
      </xdr:nvSpPr>
      <xdr:spPr>
        <a:xfrm>
          <a:off x="20199427" y="1720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135363</xdr:rowOff>
    </xdr:from>
    <xdr:ext cx="469744" cy="259045"/>
    <xdr:sp macro="" textlink="">
      <xdr:nvSpPr>
        <xdr:cNvPr id="865" name="n_3mainValue【庁舎】&#10;一人当たり面積">
          <a:extLst>
            <a:ext uri="{FF2B5EF4-FFF2-40B4-BE49-F238E27FC236}">
              <a16:creationId xmlns:a16="http://schemas.microsoft.com/office/drawing/2014/main" id="{F8C41173-8319-4EC1-A9F0-AB8CC2810162}"/>
            </a:ext>
          </a:extLst>
        </xdr:cNvPr>
        <xdr:cNvSpPr txBox="1"/>
      </xdr:nvSpPr>
      <xdr:spPr>
        <a:xfrm>
          <a:off x="19310427" y="1728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a:extLst>
            <a:ext uri="{FF2B5EF4-FFF2-40B4-BE49-F238E27FC236}">
              <a16:creationId xmlns:a16="http://schemas.microsoft.com/office/drawing/2014/main" id="{AD709375-628C-4E6C-B79A-3AD8236F89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a:extLst>
            <a:ext uri="{FF2B5EF4-FFF2-40B4-BE49-F238E27FC236}">
              <a16:creationId xmlns:a16="http://schemas.microsoft.com/office/drawing/2014/main" id="{9CC18C4D-50BE-4EE6-90F3-805B234994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a:extLst>
            <a:ext uri="{FF2B5EF4-FFF2-40B4-BE49-F238E27FC236}">
              <a16:creationId xmlns:a16="http://schemas.microsoft.com/office/drawing/2014/main" id="{4D376EAA-FCE6-4667-A10B-DA32187BFC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図書館は、有形固定資産減価償却率</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類似団体に比較し高くなって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、町内唯一の施設で築</a:t>
          </a:r>
          <a:r>
            <a:rPr kumimoji="1" lang="ja-JP" altLang="en-US" sz="1100" b="0" i="0" baseline="0">
              <a:solidFill>
                <a:schemeClr val="dk1"/>
              </a:solidFill>
              <a:effectLst/>
              <a:latin typeface="+mn-lt"/>
              <a:ea typeface="+mn-ea"/>
              <a:cs typeface="+mn-cs"/>
            </a:rPr>
            <a:t>２７</a:t>
          </a:r>
          <a:r>
            <a:rPr kumimoji="1" lang="ja-JP" altLang="ja-JP" sz="1100" b="0" i="0" baseline="0">
              <a:solidFill>
                <a:schemeClr val="dk1"/>
              </a:solidFill>
              <a:effectLst/>
              <a:latin typeface="+mn-lt"/>
              <a:ea typeface="+mn-ea"/>
              <a:cs typeface="+mn-cs"/>
            </a:rPr>
            <a:t>年経過しているため</a:t>
          </a:r>
          <a:r>
            <a:rPr kumimoji="1" lang="ja-JP" altLang="en-US" sz="1100" b="0" i="0" baseline="0">
              <a:solidFill>
                <a:schemeClr val="dk1"/>
              </a:solidFill>
              <a:effectLst/>
              <a:latin typeface="+mn-lt"/>
              <a:ea typeface="+mn-ea"/>
              <a:cs typeface="+mn-cs"/>
            </a:rPr>
            <a:t>であり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福祉施設は、</a:t>
          </a:r>
          <a:r>
            <a:rPr kumimoji="1" lang="ja-JP" altLang="ja-JP" sz="1100" b="0" i="0" baseline="0">
              <a:solidFill>
                <a:schemeClr val="dk1"/>
              </a:solidFill>
              <a:effectLst/>
              <a:latin typeface="+mn-lt"/>
              <a:ea typeface="+mn-ea"/>
              <a:cs typeface="+mn-cs"/>
            </a:rPr>
            <a:t>有形固定資産減価償却率が</a:t>
          </a:r>
          <a:r>
            <a:rPr kumimoji="1" lang="ja-JP" altLang="en-US" sz="1100" b="0" i="0" baseline="0">
              <a:solidFill>
                <a:schemeClr val="dk1"/>
              </a:solidFill>
              <a:effectLst/>
              <a:latin typeface="+mn-lt"/>
              <a:ea typeface="+mn-ea"/>
              <a:cs typeface="+mn-cs"/>
            </a:rPr>
            <a:t>１００％の生活館が２カ所あるが、地域住民の交流拠点として大切な施設である。両施設については、</a:t>
          </a:r>
          <a:r>
            <a:rPr kumimoji="1" lang="ja-JP" altLang="ja-JP" sz="1100" b="0" i="0" baseline="0">
              <a:solidFill>
                <a:schemeClr val="dk1"/>
              </a:solidFill>
              <a:effectLst/>
              <a:latin typeface="+mn-lt"/>
              <a:ea typeface="+mn-ea"/>
              <a:cs typeface="+mn-cs"/>
            </a:rPr>
            <a:t>法定・自主点検を随時行い、維持管理、修繕を含む老朽化対策を行い、長期に利用していく。</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体育館・プールは、築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年以上を経過し老朽化が進んでいる施設が多くなっている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、有形固定資産減価償却率が類似団体に比較し高くなって</a:t>
          </a:r>
          <a:r>
            <a:rPr kumimoji="1" lang="ja-JP" altLang="en-US" sz="1100" b="0" i="0" baseline="0">
              <a:solidFill>
                <a:schemeClr val="dk1"/>
              </a:solidFill>
              <a:effectLst/>
              <a:latin typeface="+mn-lt"/>
              <a:ea typeface="+mn-ea"/>
              <a:cs typeface="+mn-cs"/>
            </a:rPr>
            <a:t>いるため、</a:t>
          </a:r>
          <a:r>
            <a:rPr kumimoji="1" lang="ja-JP" altLang="ja-JP" sz="1100" b="0" i="0" baseline="0">
              <a:solidFill>
                <a:schemeClr val="dk1"/>
              </a:solidFill>
              <a:effectLst/>
              <a:latin typeface="+mn-lt"/>
              <a:ea typeface="+mn-ea"/>
              <a:cs typeface="+mn-cs"/>
            </a:rPr>
            <a:t>部分的な大規模改修を計画的に実施し、施設の長寿命化を行うほか、既存の他施設との集約化・複合化を検討していく。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庁舎の</a:t>
          </a:r>
          <a:r>
            <a:rPr kumimoji="1" lang="ja-JP" altLang="ja-JP" sz="1100" b="0" i="0" baseline="0">
              <a:solidFill>
                <a:schemeClr val="dk1"/>
              </a:solidFill>
              <a:effectLst/>
              <a:latin typeface="+mn-lt"/>
              <a:ea typeface="+mn-ea"/>
              <a:cs typeface="+mn-cs"/>
            </a:rPr>
            <a:t>一人当たり面積が類似団体に比較し高くなっているのは、</a:t>
          </a:r>
          <a:r>
            <a:rPr kumimoji="1" lang="ja-JP" altLang="en-US" sz="1100" b="0" i="0" baseline="0">
              <a:solidFill>
                <a:schemeClr val="dk1"/>
              </a:solidFill>
              <a:effectLst/>
              <a:latin typeface="+mn-lt"/>
              <a:ea typeface="+mn-ea"/>
              <a:cs typeface="+mn-cs"/>
            </a:rPr>
            <a:t>庁舎建設時には８千人を超えていた人口が、５，４９３人に減少したことによるもので</a:t>
          </a:r>
          <a:r>
            <a:rPr kumimoji="1" lang="ja-JP" altLang="ja-JP" sz="1100" b="0" i="0" baseline="0">
              <a:solidFill>
                <a:schemeClr val="dk1"/>
              </a:solidFill>
              <a:effectLst/>
              <a:latin typeface="+mn-lt"/>
              <a:ea typeface="+mn-ea"/>
              <a:cs typeface="+mn-cs"/>
            </a:rPr>
            <a:t>ある。</a:t>
          </a:r>
          <a:r>
            <a:rPr kumimoji="1" lang="ja-JP" altLang="en-US" sz="1100" b="0" i="0" baseline="0">
              <a:solidFill>
                <a:schemeClr val="dk1"/>
              </a:solidFill>
              <a:effectLst/>
              <a:latin typeface="+mn-lt"/>
              <a:ea typeface="+mn-ea"/>
              <a:cs typeface="+mn-cs"/>
            </a:rPr>
            <a:t>町の中心的な施設であるため</a:t>
          </a:r>
          <a:r>
            <a:rPr kumimoji="1" lang="ja-JP" altLang="ja-JP" sz="1100" b="0" i="0" baseline="0">
              <a:solidFill>
                <a:schemeClr val="dk1"/>
              </a:solidFill>
              <a:effectLst/>
              <a:latin typeface="+mn-lt"/>
              <a:ea typeface="+mn-ea"/>
              <a:cs typeface="+mn-cs"/>
            </a:rPr>
            <a:t>、計画的に施設の点検・診断等を行い、維持管理・修繕等を含む老朽化対策を進めます。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5192825</v>
      </c>
      <c r="BO4" s="461"/>
      <c r="BP4" s="461"/>
      <c r="BQ4" s="461"/>
      <c r="BR4" s="461"/>
      <c r="BS4" s="461"/>
      <c r="BT4" s="461"/>
      <c r="BU4" s="462"/>
      <c r="BV4" s="460">
        <v>5374615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v>
      </c>
      <c r="CU4" s="642"/>
      <c r="CV4" s="642"/>
      <c r="CW4" s="642"/>
      <c r="CX4" s="642"/>
      <c r="CY4" s="642"/>
      <c r="CZ4" s="642"/>
      <c r="DA4" s="643"/>
      <c r="DB4" s="641">
        <v>4.2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5072024</v>
      </c>
      <c r="BO5" s="466"/>
      <c r="BP5" s="466"/>
      <c r="BQ5" s="466"/>
      <c r="BR5" s="466"/>
      <c r="BS5" s="466"/>
      <c r="BT5" s="466"/>
      <c r="BU5" s="467"/>
      <c r="BV5" s="465">
        <v>5243272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89.5</v>
      </c>
      <c r="CU5" s="436"/>
      <c r="CV5" s="436"/>
      <c r="CW5" s="436"/>
      <c r="CX5" s="436"/>
      <c r="CY5" s="436"/>
      <c r="CZ5" s="436"/>
      <c r="DA5" s="437"/>
      <c r="DB5" s="435">
        <v>89.3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120801</v>
      </c>
      <c r="BO6" s="466"/>
      <c r="BP6" s="466"/>
      <c r="BQ6" s="466"/>
      <c r="BR6" s="466"/>
      <c r="BS6" s="466"/>
      <c r="BT6" s="466"/>
      <c r="BU6" s="467"/>
      <c r="BV6" s="465">
        <v>131343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93.1</v>
      </c>
      <c r="CU6" s="616"/>
      <c r="CV6" s="616"/>
      <c r="CW6" s="616"/>
      <c r="CX6" s="616"/>
      <c r="CY6" s="616"/>
      <c r="CZ6" s="616"/>
      <c r="DA6" s="617"/>
      <c r="DB6" s="615">
        <v>92.9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0</v>
      </c>
      <c r="BO7" s="466"/>
      <c r="BP7" s="466"/>
      <c r="BQ7" s="466"/>
      <c r="BR7" s="466"/>
      <c r="BS7" s="466"/>
      <c r="BT7" s="466"/>
      <c r="BU7" s="467"/>
      <c r="BV7" s="465">
        <v>0</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3002842</v>
      </c>
      <c r="CU7" s="466"/>
      <c r="CV7" s="466"/>
      <c r="CW7" s="466"/>
      <c r="CX7" s="466"/>
      <c r="CY7" s="466"/>
      <c r="CZ7" s="466"/>
      <c r="DA7" s="467"/>
      <c r="DB7" s="465">
        <v>3148784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94</v>
      </c>
      <c r="AV8" s="523"/>
      <c r="AW8" s="523"/>
      <c r="AX8" s="523"/>
      <c r="AY8" s="445" t="s">
        <v>110</v>
      </c>
      <c r="AZ8" s="446"/>
      <c r="BA8" s="446"/>
      <c r="BB8" s="446"/>
      <c r="BC8" s="446"/>
      <c r="BD8" s="446"/>
      <c r="BE8" s="446"/>
      <c r="BF8" s="446"/>
      <c r="BG8" s="446"/>
      <c r="BH8" s="446"/>
      <c r="BI8" s="446"/>
      <c r="BJ8" s="446"/>
      <c r="BK8" s="446"/>
      <c r="BL8" s="446"/>
      <c r="BM8" s="447"/>
      <c r="BN8" s="465">
        <v>120801</v>
      </c>
      <c r="BO8" s="466"/>
      <c r="BP8" s="466"/>
      <c r="BQ8" s="466"/>
      <c r="BR8" s="466"/>
      <c r="BS8" s="466"/>
      <c r="BT8" s="466"/>
      <c r="BU8" s="467"/>
      <c r="BV8" s="465">
        <v>131343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0.23</v>
      </c>
      <c r="CU8" s="579"/>
      <c r="CV8" s="579"/>
      <c r="CW8" s="579"/>
      <c r="CX8" s="579"/>
      <c r="CY8" s="579"/>
      <c r="CZ8" s="579"/>
      <c r="DA8" s="580"/>
      <c r="DB8" s="578">
        <v>0.22</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5926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106</v>
      </c>
      <c r="AV9" s="523"/>
      <c r="AW9" s="523"/>
      <c r="AX9" s="523"/>
      <c r="AY9" s="445" t="s">
        <v>116</v>
      </c>
      <c r="AZ9" s="446"/>
      <c r="BA9" s="446"/>
      <c r="BB9" s="446"/>
      <c r="BC9" s="446"/>
      <c r="BD9" s="446"/>
      <c r="BE9" s="446"/>
      <c r="BF9" s="446"/>
      <c r="BG9" s="446"/>
      <c r="BH9" s="446"/>
      <c r="BI9" s="446"/>
      <c r="BJ9" s="446"/>
      <c r="BK9" s="446"/>
      <c r="BL9" s="446"/>
      <c r="BM9" s="447"/>
      <c r="BN9" s="465">
        <v>-10542</v>
      </c>
      <c r="BO9" s="466"/>
      <c r="BP9" s="466"/>
      <c r="BQ9" s="466"/>
      <c r="BR9" s="466"/>
      <c r="BS9" s="466"/>
      <c r="BT9" s="466"/>
      <c r="BU9" s="467"/>
      <c r="BV9" s="465">
        <v>6911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13.4</v>
      </c>
      <c r="CU9" s="436"/>
      <c r="CV9" s="436"/>
      <c r="CW9" s="436"/>
      <c r="CX9" s="436"/>
      <c r="CY9" s="436"/>
      <c r="CZ9" s="436"/>
      <c r="DA9" s="437"/>
      <c r="DB9" s="435">
        <v>13.1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6386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272915</v>
      </c>
      <c r="BO10" s="466"/>
      <c r="BP10" s="466"/>
      <c r="BQ10" s="466"/>
      <c r="BR10" s="466"/>
      <c r="BS10" s="466"/>
      <c r="BT10" s="466"/>
      <c r="BU10" s="467"/>
      <c r="BV10" s="465">
        <v>228600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5493</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464721</v>
      </c>
      <c r="BO12" s="466"/>
      <c r="BP12" s="466"/>
      <c r="BQ12" s="466"/>
      <c r="BR12" s="466"/>
      <c r="BS12" s="466"/>
      <c r="BT12" s="466"/>
      <c r="BU12" s="467"/>
      <c r="BV12" s="465">
        <v>535960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5363</v>
      </c>
      <c r="S13" s="569"/>
      <c r="T13" s="569"/>
      <c r="U13" s="569"/>
      <c r="V13" s="570"/>
      <c r="W13" s="556" t="s">
        <v>140</v>
      </c>
      <c r="X13" s="478"/>
      <c r="Y13" s="478"/>
      <c r="Z13" s="478"/>
      <c r="AA13" s="478"/>
      <c r="AB13" s="479"/>
      <c r="AC13" s="441">
        <v>515</v>
      </c>
      <c r="AD13" s="442"/>
      <c r="AE13" s="442"/>
      <c r="AF13" s="442"/>
      <c r="AG13" s="443"/>
      <c r="AH13" s="441">
        <v>558</v>
      </c>
      <c r="AI13" s="442"/>
      <c r="AJ13" s="442"/>
      <c r="AK13" s="442"/>
      <c r="AL13" s="444"/>
      <c r="AM13" s="534" t="s">
        <v>141</v>
      </c>
      <c r="AN13" s="439"/>
      <c r="AO13" s="439"/>
      <c r="AP13" s="439"/>
      <c r="AQ13" s="439"/>
      <c r="AR13" s="439"/>
      <c r="AS13" s="439"/>
      <c r="AT13" s="440"/>
      <c r="AU13" s="522" t="s">
        <v>126</v>
      </c>
      <c r="AV13" s="523"/>
      <c r="AW13" s="523"/>
      <c r="AX13" s="523"/>
      <c r="AY13" s="445" t="s">
        <v>142</v>
      </c>
      <c r="AZ13" s="446"/>
      <c r="BA13" s="446"/>
      <c r="BB13" s="446"/>
      <c r="BC13" s="446"/>
      <c r="BD13" s="446"/>
      <c r="BE13" s="446"/>
      <c r="BF13" s="446"/>
      <c r="BG13" s="446"/>
      <c r="BH13" s="446"/>
      <c r="BI13" s="446"/>
      <c r="BJ13" s="446"/>
      <c r="BK13" s="446"/>
      <c r="BL13" s="446"/>
      <c r="BM13" s="447"/>
      <c r="BN13" s="465">
        <v>-202348</v>
      </c>
      <c r="BO13" s="466"/>
      <c r="BP13" s="466"/>
      <c r="BQ13" s="466"/>
      <c r="BR13" s="466"/>
      <c r="BS13" s="466"/>
      <c r="BT13" s="466"/>
      <c r="BU13" s="467"/>
      <c r="BV13" s="465">
        <v>-300449</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12.6</v>
      </c>
      <c r="CU13" s="436"/>
      <c r="CV13" s="436"/>
      <c r="CW13" s="436"/>
      <c r="CX13" s="436"/>
      <c r="CY13" s="436"/>
      <c r="CZ13" s="436"/>
      <c r="DA13" s="437"/>
      <c r="DB13" s="435">
        <v>12.7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5517</v>
      </c>
      <c r="S14" s="569"/>
      <c r="T14" s="569"/>
      <c r="U14" s="569"/>
      <c r="V14" s="570"/>
      <c r="W14" s="571"/>
      <c r="X14" s="481"/>
      <c r="Y14" s="481"/>
      <c r="Z14" s="481"/>
      <c r="AA14" s="481"/>
      <c r="AB14" s="482"/>
      <c r="AC14" s="561">
        <v>19.8</v>
      </c>
      <c r="AD14" s="562"/>
      <c r="AE14" s="562"/>
      <c r="AF14" s="562"/>
      <c r="AG14" s="563"/>
      <c r="AH14" s="561">
        <v>19.899999999999999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44.1</v>
      </c>
      <c r="CU14" s="573"/>
      <c r="CV14" s="573"/>
      <c r="CW14" s="573"/>
      <c r="CX14" s="573"/>
      <c r="CY14" s="573"/>
      <c r="CZ14" s="573"/>
      <c r="DA14" s="574"/>
      <c r="DB14" s="572">
        <v>38.9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5431</v>
      </c>
      <c r="S15" s="569"/>
      <c r="T15" s="569"/>
      <c r="U15" s="569"/>
      <c r="V15" s="570"/>
      <c r="W15" s="556" t="s">
        <v>146</v>
      </c>
      <c r="X15" s="478"/>
      <c r="Y15" s="478"/>
      <c r="Z15" s="478"/>
      <c r="AA15" s="478"/>
      <c r="AB15" s="479"/>
      <c r="AC15" s="441">
        <v>571</v>
      </c>
      <c r="AD15" s="442"/>
      <c r="AE15" s="442"/>
      <c r="AF15" s="442"/>
      <c r="AG15" s="443"/>
      <c r="AH15" s="441">
        <v>582</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652650</v>
      </c>
      <c r="BO15" s="461"/>
      <c r="BP15" s="461"/>
      <c r="BQ15" s="461"/>
      <c r="BR15" s="461"/>
      <c r="BS15" s="461"/>
      <c r="BT15" s="461"/>
      <c r="BU15" s="462"/>
      <c r="BV15" s="460">
        <v>644350</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21.9</v>
      </c>
      <c r="AD16" s="562"/>
      <c r="AE16" s="562"/>
      <c r="AF16" s="562"/>
      <c r="AG16" s="563"/>
      <c r="AH16" s="561">
        <v>20.8</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2726553</v>
      </c>
      <c r="BO16" s="466"/>
      <c r="BP16" s="466"/>
      <c r="BQ16" s="466"/>
      <c r="BR16" s="466"/>
      <c r="BS16" s="466"/>
      <c r="BT16" s="466"/>
      <c r="BU16" s="467"/>
      <c r="BV16" s="465">
        <v>2795884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1516</v>
      </c>
      <c r="AD17" s="442"/>
      <c r="AE17" s="442"/>
      <c r="AF17" s="442"/>
      <c r="AG17" s="443"/>
      <c r="AH17" s="441">
        <v>1658</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810510</v>
      </c>
      <c r="BO17" s="466"/>
      <c r="BP17" s="466"/>
      <c r="BQ17" s="466"/>
      <c r="BR17" s="466"/>
      <c r="BS17" s="466"/>
      <c r="BT17" s="466"/>
      <c r="BU17" s="467"/>
      <c r="BV17" s="465">
        <v>878121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310.76</v>
      </c>
      <c r="M18" s="530"/>
      <c r="N18" s="530"/>
      <c r="O18" s="530"/>
      <c r="P18" s="530"/>
      <c r="Q18" s="530"/>
      <c r="R18" s="531"/>
      <c r="S18" s="531"/>
      <c r="T18" s="531"/>
      <c r="U18" s="531"/>
      <c r="V18" s="532"/>
      <c r="W18" s="546"/>
      <c r="X18" s="547"/>
      <c r="Y18" s="547"/>
      <c r="Z18" s="547"/>
      <c r="AA18" s="547"/>
      <c r="AB18" s="557"/>
      <c r="AC18" s="429">
        <v>58.3</v>
      </c>
      <c r="AD18" s="430"/>
      <c r="AE18" s="430"/>
      <c r="AF18" s="430"/>
      <c r="AG18" s="533"/>
      <c r="AH18" s="429">
        <v>59.3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2711753</v>
      </c>
      <c r="BO18" s="466"/>
      <c r="BP18" s="466"/>
      <c r="BQ18" s="466"/>
      <c r="BR18" s="466"/>
      <c r="BS18" s="466"/>
      <c r="BT18" s="466"/>
      <c r="BU18" s="467"/>
      <c r="BV18" s="465">
        <v>2809714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3886468</v>
      </c>
      <c r="BO19" s="466"/>
      <c r="BP19" s="466"/>
      <c r="BQ19" s="466"/>
      <c r="BR19" s="466"/>
      <c r="BS19" s="466"/>
      <c r="BT19" s="466"/>
      <c r="BU19" s="467"/>
      <c r="BV19" s="465">
        <v>4066334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2685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4749840</v>
      </c>
      <c r="BO23" s="466"/>
      <c r="BP23" s="466"/>
      <c r="BQ23" s="466"/>
      <c r="BR23" s="466"/>
      <c r="BS23" s="466"/>
      <c r="BT23" s="466"/>
      <c r="BU23" s="467"/>
      <c r="BV23" s="465">
        <v>4755111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8100</v>
      </c>
      <c r="R24" s="442"/>
      <c r="S24" s="442"/>
      <c r="T24" s="442"/>
      <c r="U24" s="442"/>
      <c r="V24" s="443"/>
      <c r="W24" s="507"/>
      <c r="X24" s="498"/>
      <c r="Y24" s="499"/>
      <c r="Z24" s="438" t="s">
        <v>170</v>
      </c>
      <c r="AA24" s="439"/>
      <c r="AB24" s="439"/>
      <c r="AC24" s="439"/>
      <c r="AD24" s="439"/>
      <c r="AE24" s="439"/>
      <c r="AF24" s="439"/>
      <c r="AG24" s="440"/>
      <c r="AH24" s="441">
        <v>105</v>
      </c>
      <c r="AI24" s="442"/>
      <c r="AJ24" s="442"/>
      <c r="AK24" s="442"/>
      <c r="AL24" s="443"/>
      <c r="AM24" s="441">
        <v>298305</v>
      </c>
      <c r="AN24" s="442"/>
      <c r="AO24" s="442"/>
      <c r="AP24" s="442"/>
      <c r="AQ24" s="442"/>
      <c r="AR24" s="443"/>
      <c r="AS24" s="441">
        <v>2841</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4396444</v>
      </c>
      <c r="BO24" s="466"/>
      <c r="BP24" s="466"/>
      <c r="BQ24" s="466"/>
      <c r="BR24" s="466"/>
      <c r="BS24" s="466"/>
      <c r="BT24" s="466"/>
      <c r="BU24" s="467"/>
      <c r="BV24" s="465">
        <v>4332355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6500</v>
      </c>
      <c r="R25" s="442"/>
      <c r="S25" s="442"/>
      <c r="T25" s="442"/>
      <c r="U25" s="442"/>
      <c r="V25" s="443"/>
      <c r="W25" s="507"/>
      <c r="X25" s="498"/>
      <c r="Y25" s="499"/>
      <c r="Z25" s="438" t="s">
        <v>173</v>
      </c>
      <c r="AA25" s="439"/>
      <c r="AB25" s="439"/>
      <c r="AC25" s="439"/>
      <c r="AD25" s="439"/>
      <c r="AE25" s="439"/>
      <c r="AF25" s="439"/>
      <c r="AG25" s="440"/>
      <c r="AH25" s="441">
        <v>19</v>
      </c>
      <c r="AI25" s="442"/>
      <c r="AJ25" s="442"/>
      <c r="AK25" s="442"/>
      <c r="AL25" s="443"/>
      <c r="AM25" s="441">
        <v>50046</v>
      </c>
      <c r="AN25" s="442"/>
      <c r="AO25" s="442"/>
      <c r="AP25" s="442"/>
      <c r="AQ25" s="442"/>
      <c r="AR25" s="443"/>
      <c r="AS25" s="441">
        <v>2634</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86766</v>
      </c>
      <c r="BO25" s="461"/>
      <c r="BP25" s="461"/>
      <c r="BQ25" s="461"/>
      <c r="BR25" s="461"/>
      <c r="BS25" s="461"/>
      <c r="BT25" s="461"/>
      <c r="BU25" s="462"/>
      <c r="BV25" s="460">
        <v>72799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5800</v>
      </c>
      <c r="R26" s="442"/>
      <c r="S26" s="442"/>
      <c r="T26" s="442"/>
      <c r="U26" s="442"/>
      <c r="V26" s="443"/>
      <c r="W26" s="507"/>
      <c r="X26" s="498"/>
      <c r="Y26" s="499"/>
      <c r="Z26" s="438" t="s">
        <v>176</v>
      </c>
      <c r="AA26" s="520"/>
      <c r="AB26" s="520"/>
      <c r="AC26" s="520"/>
      <c r="AD26" s="520"/>
      <c r="AE26" s="520"/>
      <c r="AF26" s="520"/>
      <c r="AG26" s="521"/>
      <c r="AH26" s="441" t="s">
        <v>129</v>
      </c>
      <c r="AI26" s="442"/>
      <c r="AJ26" s="442"/>
      <c r="AK26" s="442"/>
      <c r="AL26" s="443"/>
      <c r="AM26" s="441" t="s">
        <v>129</v>
      </c>
      <c r="AN26" s="442"/>
      <c r="AO26" s="442"/>
      <c r="AP26" s="442"/>
      <c r="AQ26" s="442"/>
      <c r="AR26" s="443"/>
      <c r="AS26" s="441" t="s">
        <v>129</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2500</v>
      </c>
      <c r="R27" s="442"/>
      <c r="S27" s="442"/>
      <c r="T27" s="442"/>
      <c r="U27" s="442"/>
      <c r="V27" s="443"/>
      <c r="W27" s="507"/>
      <c r="X27" s="498"/>
      <c r="Y27" s="499"/>
      <c r="Z27" s="438" t="s">
        <v>180</v>
      </c>
      <c r="AA27" s="439"/>
      <c r="AB27" s="439"/>
      <c r="AC27" s="439"/>
      <c r="AD27" s="439"/>
      <c r="AE27" s="439"/>
      <c r="AF27" s="439"/>
      <c r="AG27" s="440"/>
      <c r="AH27" s="441">
        <v>1</v>
      </c>
      <c r="AI27" s="442"/>
      <c r="AJ27" s="442"/>
      <c r="AK27" s="442"/>
      <c r="AL27" s="443"/>
      <c r="AM27" s="441" t="s">
        <v>181</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17829</v>
      </c>
      <c r="BO27" s="469"/>
      <c r="BP27" s="469"/>
      <c r="BQ27" s="469"/>
      <c r="BR27" s="469"/>
      <c r="BS27" s="469"/>
      <c r="BT27" s="469"/>
      <c r="BU27" s="470"/>
      <c r="BV27" s="468">
        <v>17827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2050</v>
      </c>
      <c r="R28" s="442"/>
      <c r="S28" s="442"/>
      <c r="T28" s="442"/>
      <c r="U28" s="442"/>
      <c r="V28" s="443"/>
      <c r="W28" s="507"/>
      <c r="X28" s="498"/>
      <c r="Y28" s="499"/>
      <c r="Z28" s="438" t="s">
        <v>185</v>
      </c>
      <c r="AA28" s="439"/>
      <c r="AB28" s="439"/>
      <c r="AC28" s="439"/>
      <c r="AD28" s="439"/>
      <c r="AE28" s="439"/>
      <c r="AF28" s="439"/>
      <c r="AG28" s="440"/>
      <c r="AH28" s="441" t="s">
        <v>178</v>
      </c>
      <c r="AI28" s="442"/>
      <c r="AJ28" s="442"/>
      <c r="AK28" s="442"/>
      <c r="AL28" s="443"/>
      <c r="AM28" s="441" t="s">
        <v>129</v>
      </c>
      <c r="AN28" s="442"/>
      <c r="AO28" s="442"/>
      <c r="AP28" s="442"/>
      <c r="AQ28" s="442"/>
      <c r="AR28" s="443"/>
      <c r="AS28" s="441" t="s">
        <v>129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1143418</v>
      </c>
      <c r="BO28" s="461"/>
      <c r="BP28" s="461"/>
      <c r="BQ28" s="461"/>
      <c r="BR28" s="461"/>
      <c r="BS28" s="461"/>
      <c r="BT28" s="461"/>
      <c r="BU28" s="462"/>
      <c r="BV28" s="460">
        <v>1335224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8</v>
      </c>
      <c r="M29" s="442"/>
      <c r="N29" s="442"/>
      <c r="O29" s="442"/>
      <c r="P29" s="443"/>
      <c r="Q29" s="441">
        <v>1750</v>
      </c>
      <c r="R29" s="442"/>
      <c r="S29" s="442"/>
      <c r="T29" s="442"/>
      <c r="U29" s="442"/>
      <c r="V29" s="443"/>
      <c r="W29" s="508"/>
      <c r="X29" s="509"/>
      <c r="Y29" s="510"/>
      <c r="Z29" s="438" t="s">
        <v>188</v>
      </c>
      <c r="AA29" s="439"/>
      <c r="AB29" s="439"/>
      <c r="AC29" s="439"/>
      <c r="AD29" s="439"/>
      <c r="AE29" s="439"/>
      <c r="AF29" s="439"/>
      <c r="AG29" s="440"/>
      <c r="AH29" s="441">
        <v>106</v>
      </c>
      <c r="AI29" s="442"/>
      <c r="AJ29" s="442"/>
      <c r="AK29" s="442"/>
      <c r="AL29" s="443"/>
      <c r="AM29" s="441">
        <v>301906</v>
      </c>
      <c r="AN29" s="442"/>
      <c r="AO29" s="442"/>
      <c r="AP29" s="442"/>
      <c r="AQ29" s="442"/>
      <c r="AR29" s="443"/>
      <c r="AS29" s="441">
        <v>2848</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96070</v>
      </c>
      <c r="BO29" s="466"/>
      <c r="BP29" s="466"/>
      <c r="BQ29" s="466"/>
      <c r="BR29" s="466"/>
      <c r="BS29" s="466"/>
      <c r="BT29" s="466"/>
      <c r="BU29" s="467"/>
      <c r="BV29" s="465">
        <v>111069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413651</v>
      </c>
      <c r="BO30" s="469"/>
      <c r="BP30" s="469"/>
      <c r="BQ30" s="469"/>
      <c r="BR30" s="469"/>
      <c r="BS30" s="469"/>
      <c r="BT30" s="469"/>
      <c r="BU30" s="470"/>
      <c r="BV30" s="468">
        <v>466301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200</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渡島廃棄物処理広域連合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ガス事業会計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渡島・桧山地方税滞納整理機構</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IF('各会計、関係団体の財政状況及び健全化判断比率'!B33="","",'各会計、関係団体の財政状況及び健全化判断比率'!B33)</f>
        <v>病院事業会計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山越郡衛生処理組合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mGjJvLp/6lmX5FyvXsdtMlK5v/Vxvwhnm3f6TSy/Br/1sOpioo3YztNP7CbPh7203huR21NbPFKpz+sF5v9A==" saltValue="T7mS5rpTxJ/v50kKyAdy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621955</v>
      </c>
      <c r="S5" s="727"/>
      <c r="T5" s="727"/>
      <c r="U5" s="727"/>
      <c r="V5" s="727"/>
      <c r="W5" s="727"/>
      <c r="X5" s="727"/>
      <c r="Y5" s="773"/>
      <c r="Z5" s="791">
        <v>12</v>
      </c>
      <c r="AA5" s="791"/>
      <c r="AB5" s="791"/>
      <c r="AC5" s="791"/>
      <c r="AD5" s="792">
        <v>621955</v>
      </c>
      <c r="AE5" s="792"/>
      <c r="AF5" s="792"/>
      <c r="AG5" s="792"/>
      <c r="AH5" s="792"/>
      <c r="AI5" s="792"/>
      <c r="AJ5" s="792"/>
      <c r="AK5" s="792"/>
      <c r="AL5" s="774">
        <v>21.3</v>
      </c>
      <c r="AM5" s="743"/>
      <c r="AN5" s="743"/>
      <c r="AO5" s="775"/>
      <c r="AP5" s="760" t="s">
        <v>229</v>
      </c>
      <c r="AQ5" s="761"/>
      <c r="AR5" s="761"/>
      <c r="AS5" s="761"/>
      <c r="AT5" s="761"/>
      <c r="AU5" s="761"/>
      <c r="AV5" s="761"/>
      <c r="AW5" s="761"/>
      <c r="AX5" s="761"/>
      <c r="AY5" s="761"/>
      <c r="AZ5" s="761"/>
      <c r="BA5" s="761"/>
      <c r="BB5" s="761"/>
      <c r="BC5" s="761"/>
      <c r="BD5" s="761"/>
      <c r="BE5" s="761"/>
      <c r="BF5" s="762"/>
      <c r="BG5" s="661">
        <v>617763</v>
      </c>
      <c r="BH5" s="664"/>
      <c r="BI5" s="664"/>
      <c r="BJ5" s="664"/>
      <c r="BK5" s="664"/>
      <c r="BL5" s="664"/>
      <c r="BM5" s="664"/>
      <c r="BN5" s="665"/>
      <c r="BO5" s="723">
        <v>99.3</v>
      </c>
      <c r="BP5" s="723"/>
      <c r="BQ5" s="723"/>
      <c r="BR5" s="723"/>
      <c r="BS5" s="724">
        <v>10586</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65457</v>
      </c>
      <c r="S6" s="664"/>
      <c r="T6" s="664"/>
      <c r="U6" s="664"/>
      <c r="V6" s="664"/>
      <c r="W6" s="664"/>
      <c r="X6" s="664"/>
      <c r="Y6" s="665"/>
      <c r="Z6" s="723">
        <v>1.3</v>
      </c>
      <c r="AA6" s="723"/>
      <c r="AB6" s="723"/>
      <c r="AC6" s="723"/>
      <c r="AD6" s="724">
        <v>65457</v>
      </c>
      <c r="AE6" s="724"/>
      <c r="AF6" s="724"/>
      <c r="AG6" s="724"/>
      <c r="AH6" s="724"/>
      <c r="AI6" s="724"/>
      <c r="AJ6" s="724"/>
      <c r="AK6" s="724"/>
      <c r="AL6" s="666">
        <v>2.2000000000000002</v>
      </c>
      <c r="AM6" s="667"/>
      <c r="AN6" s="667"/>
      <c r="AO6" s="725"/>
      <c r="AP6" s="658" t="s">
        <v>234</v>
      </c>
      <c r="AQ6" s="659"/>
      <c r="AR6" s="659"/>
      <c r="AS6" s="659"/>
      <c r="AT6" s="659"/>
      <c r="AU6" s="659"/>
      <c r="AV6" s="659"/>
      <c r="AW6" s="659"/>
      <c r="AX6" s="659"/>
      <c r="AY6" s="659"/>
      <c r="AZ6" s="659"/>
      <c r="BA6" s="659"/>
      <c r="BB6" s="659"/>
      <c r="BC6" s="659"/>
      <c r="BD6" s="659"/>
      <c r="BE6" s="659"/>
      <c r="BF6" s="660"/>
      <c r="BG6" s="661">
        <v>617763</v>
      </c>
      <c r="BH6" s="664"/>
      <c r="BI6" s="664"/>
      <c r="BJ6" s="664"/>
      <c r="BK6" s="664"/>
      <c r="BL6" s="664"/>
      <c r="BM6" s="664"/>
      <c r="BN6" s="665"/>
      <c r="BO6" s="723">
        <v>99.3</v>
      </c>
      <c r="BP6" s="723"/>
      <c r="BQ6" s="723"/>
      <c r="BR6" s="723"/>
      <c r="BS6" s="724">
        <v>10586</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70474</v>
      </c>
      <c r="CS6" s="664"/>
      <c r="CT6" s="664"/>
      <c r="CU6" s="664"/>
      <c r="CV6" s="664"/>
      <c r="CW6" s="664"/>
      <c r="CX6" s="664"/>
      <c r="CY6" s="665"/>
      <c r="CZ6" s="774">
        <v>1.4</v>
      </c>
      <c r="DA6" s="743"/>
      <c r="DB6" s="743"/>
      <c r="DC6" s="777"/>
      <c r="DD6" s="669" t="s">
        <v>236</v>
      </c>
      <c r="DE6" s="664"/>
      <c r="DF6" s="664"/>
      <c r="DG6" s="664"/>
      <c r="DH6" s="664"/>
      <c r="DI6" s="664"/>
      <c r="DJ6" s="664"/>
      <c r="DK6" s="664"/>
      <c r="DL6" s="664"/>
      <c r="DM6" s="664"/>
      <c r="DN6" s="664"/>
      <c r="DO6" s="664"/>
      <c r="DP6" s="665"/>
      <c r="DQ6" s="669">
        <v>70474</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1002</v>
      </c>
      <c r="S7" s="664"/>
      <c r="T7" s="664"/>
      <c r="U7" s="664"/>
      <c r="V7" s="664"/>
      <c r="W7" s="664"/>
      <c r="X7" s="664"/>
      <c r="Y7" s="665"/>
      <c r="Z7" s="723">
        <v>0</v>
      </c>
      <c r="AA7" s="723"/>
      <c r="AB7" s="723"/>
      <c r="AC7" s="723"/>
      <c r="AD7" s="724">
        <v>1002</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273764</v>
      </c>
      <c r="BH7" s="664"/>
      <c r="BI7" s="664"/>
      <c r="BJ7" s="664"/>
      <c r="BK7" s="664"/>
      <c r="BL7" s="664"/>
      <c r="BM7" s="664"/>
      <c r="BN7" s="665"/>
      <c r="BO7" s="723">
        <v>44</v>
      </c>
      <c r="BP7" s="723"/>
      <c r="BQ7" s="723"/>
      <c r="BR7" s="723"/>
      <c r="BS7" s="724">
        <v>10586</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955753</v>
      </c>
      <c r="CS7" s="664"/>
      <c r="CT7" s="664"/>
      <c r="CU7" s="664"/>
      <c r="CV7" s="664"/>
      <c r="CW7" s="664"/>
      <c r="CX7" s="664"/>
      <c r="CY7" s="665"/>
      <c r="CZ7" s="723">
        <v>18.8</v>
      </c>
      <c r="DA7" s="723"/>
      <c r="DB7" s="723"/>
      <c r="DC7" s="723"/>
      <c r="DD7" s="669">
        <v>6055</v>
      </c>
      <c r="DE7" s="664"/>
      <c r="DF7" s="664"/>
      <c r="DG7" s="664"/>
      <c r="DH7" s="664"/>
      <c r="DI7" s="664"/>
      <c r="DJ7" s="664"/>
      <c r="DK7" s="664"/>
      <c r="DL7" s="664"/>
      <c r="DM7" s="664"/>
      <c r="DN7" s="664"/>
      <c r="DO7" s="664"/>
      <c r="DP7" s="665"/>
      <c r="DQ7" s="669">
        <v>807215</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1370</v>
      </c>
      <c r="S8" s="664"/>
      <c r="T8" s="664"/>
      <c r="U8" s="664"/>
      <c r="V8" s="664"/>
      <c r="W8" s="664"/>
      <c r="X8" s="664"/>
      <c r="Y8" s="665"/>
      <c r="Z8" s="723">
        <v>0</v>
      </c>
      <c r="AA8" s="723"/>
      <c r="AB8" s="723"/>
      <c r="AC8" s="723"/>
      <c r="AD8" s="724">
        <v>1370</v>
      </c>
      <c r="AE8" s="724"/>
      <c r="AF8" s="724"/>
      <c r="AG8" s="724"/>
      <c r="AH8" s="724"/>
      <c r="AI8" s="724"/>
      <c r="AJ8" s="724"/>
      <c r="AK8" s="724"/>
      <c r="AL8" s="666">
        <v>0</v>
      </c>
      <c r="AM8" s="667"/>
      <c r="AN8" s="667"/>
      <c r="AO8" s="725"/>
      <c r="AP8" s="658" t="s">
        <v>241</v>
      </c>
      <c r="AQ8" s="659"/>
      <c r="AR8" s="659"/>
      <c r="AS8" s="659"/>
      <c r="AT8" s="659"/>
      <c r="AU8" s="659"/>
      <c r="AV8" s="659"/>
      <c r="AW8" s="659"/>
      <c r="AX8" s="659"/>
      <c r="AY8" s="659"/>
      <c r="AZ8" s="659"/>
      <c r="BA8" s="659"/>
      <c r="BB8" s="659"/>
      <c r="BC8" s="659"/>
      <c r="BD8" s="659"/>
      <c r="BE8" s="659"/>
      <c r="BF8" s="660"/>
      <c r="BG8" s="661">
        <v>8363</v>
      </c>
      <c r="BH8" s="664"/>
      <c r="BI8" s="664"/>
      <c r="BJ8" s="664"/>
      <c r="BK8" s="664"/>
      <c r="BL8" s="664"/>
      <c r="BM8" s="664"/>
      <c r="BN8" s="665"/>
      <c r="BO8" s="723">
        <v>1.3</v>
      </c>
      <c r="BP8" s="723"/>
      <c r="BQ8" s="723"/>
      <c r="BR8" s="723"/>
      <c r="BS8" s="669" t="s">
        <v>129</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995915</v>
      </c>
      <c r="CS8" s="664"/>
      <c r="CT8" s="664"/>
      <c r="CU8" s="664"/>
      <c r="CV8" s="664"/>
      <c r="CW8" s="664"/>
      <c r="CX8" s="664"/>
      <c r="CY8" s="665"/>
      <c r="CZ8" s="723">
        <v>19.600000000000001</v>
      </c>
      <c r="DA8" s="723"/>
      <c r="DB8" s="723"/>
      <c r="DC8" s="723"/>
      <c r="DD8" s="669">
        <v>160579</v>
      </c>
      <c r="DE8" s="664"/>
      <c r="DF8" s="664"/>
      <c r="DG8" s="664"/>
      <c r="DH8" s="664"/>
      <c r="DI8" s="664"/>
      <c r="DJ8" s="664"/>
      <c r="DK8" s="664"/>
      <c r="DL8" s="664"/>
      <c r="DM8" s="664"/>
      <c r="DN8" s="664"/>
      <c r="DO8" s="664"/>
      <c r="DP8" s="665"/>
      <c r="DQ8" s="669">
        <v>549042</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1202</v>
      </c>
      <c r="S9" s="664"/>
      <c r="T9" s="664"/>
      <c r="U9" s="664"/>
      <c r="V9" s="664"/>
      <c r="W9" s="664"/>
      <c r="X9" s="664"/>
      <c r="Y9" s="665"/>
      <c r="Z9" s="723">
        <v>0</v>
      </c>
      <c r="AA9" s="723"/>
      <c r="AB9" s="723"/>
      <c r="AC9" s="723"/>
      <c r="AD9" s="724">
        <v>1202</v>
      </c>
      <c r="AE9" s="724"/>
      <c r="AF9" s="724"/>
      <c r="AG9" s="724"/>
      <c r="AH9" s="724"/>
      <c r="AI9" s="724"/>
      <c r="AJ9" s="724"/>
      <c r="AK9" s="724"/>
      <c r="AL9" s="666">
        <v>0</v>
      </c>
      <c r="AM9" s="667"/>
      <c r="AN9" s="667"/>
      <c r="AO9" s="725"/>
      <c r="AP9" s="658" t="s">
        <v>244</v>
      </c>
      <c r="AQ9" s="659"/>
      <c r="AR9" s="659"/>
      <c r="AS9" s="659"/>
      <c r="AT9" s="659"/>
      <c r="AU9" s="659"/>
      <c r="AV9" s="659"/>
      <c r="AW9" s="659"/>
      <c r="AX9" s="659"/>
      <c r="AY9" s="659"/>
      <c r="AZ9" s="659"/>
      <c r="BA9" s="659"/>
      <c r="BB9" s="659"/>
      <c r="BC9" s="659"/>
      <c r="BD9" s="659"/>
      <c r="BE9" s="659"/>
      <c r="BF9" s="660"/>
      <c r="BG9" s="661">
        <v>207731</v>
      </c>
      <c r="BH9" s="664"/>
      <c r="BI9" s="664"/>
      <c r="BJ9" s="664"/>
      <c r="BK9" s="664"/>
      <c r="BL9" s="664"/>
      <c r="BM9" s="664"/>
      <c r="BN9" s="665"/>
      <c r="BO9" s="723">
        <v>33.4</v>
      </c>
      <c r="BP9" s="723"/>
      <c r="BQ9" s="723"/>
      <c r="BR9" s="723"/>
      <c r="BS9" s="669" t="s">
        <v>129</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736773</v>
      </c>
      <c r="CS9" s="664"/>
      <c r="CT9" s="664"/>
      <c r="CU9" s="664"/>
      <c r="CV9" s="664"/>
      <c r="CW9" s="664"/>
      <c r="CX9" s="664"/>
      <c r="CY9" s="665"/>
      <c r="CZ9" s="723">
        <v>14.5</v>
      </c>
      <c r="DA9" s="723"/>
      <c r="DB9" s="723"/>
      <c r="DC9" s="723"/>
      <c r="DD9" s="669">
        <v>82827</v>
      </c>
      <c r="DE9" s="664"/>
      <c r="DF9" s="664"/>
      <c r="DG9" s="664"/>
      <c r="DH9" s="664"/>
      <c r="DI9" s="664"/>
      <c r="DJ9" s="664"/>
      <c r="DK9" s="664"/>
      <c r="DL9" s="664"/>
      <c r="DM9" s="664"/>
      <c r="DN9" s="664"/>
      <c r="DO9" s="664"/>
      <c r="DP9" s="665"/>
      <c r="DQ9" s="669">
        <v>573960</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236</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236</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25591</v>
      </c>
      <c r="BH10" s="664"/>
      <c r="BI10" s="664"/>
      <c r="BJ10" s="664"/>
      <c r="BK10" s="664"/>
      <c r="BL10" s="664"/>
      <c r="BM10" s="664"/>
      <c r="BN10" s="665"/>
      <c r="BO10" s="723">
        <v>4.0999999999999996</v>
      </c>
      <c r="BP10" s="723"/>
      <c r="BQ10" s="723"/>
      <c r="BR10" s="723"/>
      <c r="BS10" s="669">
        <v>4223</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1225</v>
      </c>
      <c r="CS10" s="664"/>
      <c r="CT10" s="664"/>
      <c r="CU10" s="664"/>
      <c r="CV10" s="664"/>
      <c r="CW10" s="664"/>
      <c r="CX10" s="664"/>
      <c r="CY10" s="665"/>
      <c r="CZ10" s="723">
        <v>0</v>
      </c>
      <c r="DA10" s="723"/>
      <c r="DB10" s="723"/>
      <c r="DC10" s="723"/>
      <c r="DD10" s="669" t="s">
        <v>129</v>
      </c>
      <c r="DE10" s="664"/>
      <c r="DF10" s="664"/>
      <c r="DG10" s="664"/>
      <c r="DH10" s="664"/>
      <c r="DI10" s="664"/>
      <c r="DJ10" s="664"/>
      <c r="DK10" s="664"/>
      <c r="DL10" s="664"/>
      <c r="DM10" s="664"/>
      <c r="DN10" s="664"/>
      <c r="DO10" s="664"/>
      <c r="DP10" s="665"/>
      <c r="DQ10" s="669">
        <v>202</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178</v>
      </c>
      <c r="AE11" s="724"/>
      <c r="AF11" s="724"/>
      <c r="AG11" s="724"/>
      <c r="AH11" s="724"/>
      <c r="AI11" s="724"/>
      <c r="AJ11" s="724"/>
      <c r="AK11" s="724"/>
      <c r="AL11" s="666" t="s">
        <v>129</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32079</v>
      </c>
      <c r="BH11" s="664"/>
      <c r="BI11" s="664"/>
      <c r="BJ11" s="664"/>
      <c r="BK11" s="664"/>
      <c r="BL11" s="664"/>
      <c r="BM11" s="664"/>
      <c r="BN11" s="665"/>
      <c r="BO11" s="723">
        <v>5.2</v>
      </c>
      <c r="BP11" s="723"/>
      <c r="BQ11" s="723"/>
      <c r="BR11" s="723"/>
      <c r="BS11" s="669">
        <v>6363</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319853</v>
      </c>
      <c r="CS11" s="664"/>
      <c r="CT11" s="664"/>
      <c r="CU11" s="664"/>
      <c r="CV11" s="664"/>
      <c r="CW11" s="664"/>
      <c r="CX11" s="664"/>
      <c r="CY11" s="665"/>
      <c r="CZ11" s="723">
        <v>6.3</v>
      </c>
      <c r="DA11" s="723"/>
      <c r="DB11" s="723"/>
      <c r="DC11" s="723"/>
      <c r="DD11" s="669">
        <v>177630</v>
      </c>
      <c r="DE11" s="664"/>
      <c r="DF11" s="664"/>
      <c r="DG11" s="664"/>
      <c r="DH11" s="664"/>
      <c r="DI11" s="664"/>
      <c r="DJ11" s="664"/>
      <c r="DK11" s="664"/>
      <c r="DL11" s="664"/>
      <c r="DM11" s="664"/>
      <c r="DN11" s="664"/>
      <c r="DO11" s="664"/>
      <c r="DP11" s="665"/>
      <c r="DQ11" s="669">
        <v>76423</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112790</v>
      </c>
      <c r="S12" s="664"/>
      <c r="T12" s="664"/>
      <c r="U12" s="664"/>
      <c r="V12" s="664"/>
      <c r="W12" s="664"/>
      <c r="X12" s="664"/>
      <c r="Y12" s="665"/>
      <c r="Z12" s="723">
        <v>2.2000000000000002</v>
      </c>
      <c r="AA12" s="723"/>
      <c r="AB12" s="723"/>
      <c r="AC12" s="723"/>
      <c r="AD12" s="724">
        <v>112790</v>
      </c>
      <c r="AE12" s="724"/>
      <c r="AF12" s="724"/>
      <c r="AG12" s="724"/>
      <c r="AH12" s="724"/>
      <c r="AI12" s="724"/>
      <c r="AJ12" s="724"/>
      <c r="AK12" s="724"/>
      <c r="AL12" s="666">
        <v>3.9</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275883</v>
      </c>
      <c r="BH12" s="664"/>
      <c r="BI12" s="664"/>
      <c r="BJ12" s="664"/>
      <c r="BK12" s="664"/>
      <c r="BL12" s="664"/>
      <c r="BM12" s="664"/>
      <c r="BN12" s="665"/>
      <c r="BO12" s="723">
        <v>44.4</v>
      </c>
      <c r="BP12" s="723"/>
      <c r="BQ12" s="723"/>
      <c r="BR12" s="723"/>
      <c r="BS12" s="669" t="s">
        <v>129</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65497</v>
      </c>
      <c r="CS12" s="664"/>
      <c r="CT12" s="664"/>
      <c r="CU12" s="664"/>
      <c r="CV12" s="664"/>
      <c r="CW12" s="664"/>
      <c r="CX12" s="664"/>
      <c r="CY12" s="665"/>
      <c r="CZ12" s="723">
        <v>1.3</v>
      </c>
      <c r="DA12" s="723"/>
      <c r="DB12" s="723"/>
      <c r="DC12" s="723"/>
      <c r="DD12" s="669" t="s">
        <v>236</v>
      </c>
      <c r="DE12" s="664"/>
      <c r="DF12" s="664"/>
      <c r="DG12" s="664"/>
      <c r="DH12" s="664"/>
      <c r="DI12" s="664"/>
      <c r="DJ12" s="664"/>
      <c r="DK12" s="664"/>
      <c r="DL12" s="664"/>
      <c r="DM12" s="664"/>
      <c r="DN12" s="664"/>
      <c r="DO12" s="664"/>
      <c r="DP12" s="665"/>
      <c r="DQ12" s="669">
        <v>43211</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129</v>
      </c>
      <c r="AA13" s="723"/>
      <c r="AB13" s="723"/>
      <c r="AC13" s="723"/>
      <c r="AD13" s="724" t="s">
        <v>236</v>
      </c>
      <c r="AE13" s="724"/>
      <c r="AF13" s="724"/>
      <c r="AG13" s="724"/>
      <c r="AH13" s="724"/>
      <c r="AI13" s="724"/>
      <c r="AJ13" s="724"/>
      <c r="AK13" s="724"/>
      <c r="AL13" s="666" t="s">
        <v>129</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271747</v>
      </c>
      <c r="BH13" s="664"/>
      <c r="BI13" s="664"/>
      <c r="BJ13" s="664"/>
      <c r="BK13" s="664"/>
      <c r="BL13" s="664"/>
      <c r="BM13" s="664"/>
      <c r="BN13" s="665"/>
      <c r="BO13" s="723">
        <v>43.7</v>
      </c>
      <c r="BP13" s="723"/>
      <c r="BQ13" s="723"/>
      <c r="BR13" s="723"/>
      <c r="BS13" s="669" t="s">
        <v>236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774524</v>
      </c>
      <c r="CS13" s="664"/>
      <c r="CT13" s="664"/>
      <c r="CU13" s="664"/>
      <c r="CV13" s="664"/>
      <c r="CW13" s="664"/>
      <c r="CX13" s="664"/>
      <c r="CY13" s="665"/>
      <c r="CZ13" s="723">
        <v>15.3</v>
      </c>
      <c r="DA13" s="723"/>
      <c r="DB13" s="723"/>
      <c r="DC13" s="723"/>
      <c r="DD13" s="669">
        <v>193864</v>
      </c>
      <c r="DE13" s="664"/>
      <c r="DF13" s="664"/>
      <c r="DG13" s="664"/>
      <c r="DH13" s="664"/>
      <c r="DI13" s="664"/>
      <c r="DJ13" s="664"/>
      <c r="DK13" s="664"/>
      <c r="DL13" s="664"/>
      <c r="DM13" s="664"/>
      <c r="DN13" s="664"/>
      <c r="DO13" s="664"/>
      <c r="DP13" s="665"/>
      <c r="DQ13" s="669">
        <v>617784</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236</v>
      </c>
      <c r="AE14" s="724"/>
      <c r="AF14" s="724"/>
      <c r="AG14" s="724"/>
      <c r="AH14" s="724"/>
      <c r="AI14" s="724"/>
      <c r="AJ14" s="724"/>
      <c r="AK14" s="724"/>
      <c r="AL14" s="666" t="s">
        <v>129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10067</v>
      </c>
      <c r="BH14" s="664"/>
      <c r="BI14" s="664"/>
      <c r="BJ14" s="664"/>
      <c r="BK14" s="664"/>
      <c r="BL14" s="664"/>
      <c r="BM14" s="664"/>
      <c r="BN14" s="665"/>
      <c r="BO14" s="723">
        <v>1.6</v>
      </c>
      <c r="BP14" s="723"/>
      <c r="BQ14" s="723"/>
      <c r="BR14" s="723"/>
      <c r="BS14" s="669" t="s">
        <v>129</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202885</v>
      </c>
      <c r="CS14" s="664"/>
      <c r="CT14" s="664"/>
      <c r="CU14" s="664"/>
      <c r="CV14" s="664"/>
      <c r="CW14" s="664"/>
      <c r="CX14" s="664"/>
      <c r="CY14" s="665"/>
      <c r="CZ14" s="723">
        <v>4</v>
      </c>
      <c r="DA14" s="723"/>
      <c r="DB14" s="723"/>
      <c r="DC14" s="723"/>
      <c r="DD14" s="669">
        <v>11636</v>
      </c>
      <c r="DE14" s="664"/>
      <c r="DF14" s="664"/>
      <c r="DG14" s="664"/>
      <c r="DH14" s="664"/>
      <c r="DI14" s="664"/>
      <c r="DJ14" s="664"/>
      <c r="DK14" s="664"/>
      <c r="DL14" s="664"/>
      <c r="DM14" s="664"/>
      <c r="DN14" s="664"/>
      <c r="DO14" s="664"/>
      <c r="DP14" s="665"/>
      <c r="DQ14" s="669">
        <v>183794</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14735</v>
      </c>
      <c r="S15" s="664"/>
      <c r="T15" s="664"/>
      <c r="U15" s="664"/>
      <c r="V15" s="664"/>
      <c r="W15" s="664"/>
      <c r="X15" s="664"/>
      <c r="Y15" s="665"/>
      <c r="Z15" s="723">
        <v>0.3</v>
      </c>
      <c r="AA15" s="723"/>
      <c r="AB15" s="723"/>
      <c r="AC15" s="723"/>
      <c r="AD15" s="724">
        <v>14735</v>
      </c>
      <c r="AE15" s="724"/>
      <c r="AF15" s="724"/>
      <c r="AG15" s="724"/>
      <c r="AH15" s="724"/>
      <c r="AI15" s="724"/>
      <c r="AJ15" s="724"/>
      <c r="AK15" s="724"/>
      <c r="AL15" s="666">
        <v>0.5</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58049</v>
      </c>
      <c r="BH15" s="664"/>
      <c r="BI15" s="664"/>
      <c r="BJ15" s="664"/>
      <c r="BK15" s="664"/>
      <c r="BL15" s="664"/>
      <c r="BM15" s="664"/>
      <c r="BN15" s="665"/>
      <c r="BO15" s="723">
        <v>9.3000000000000007</v>
      </c>
      <c r="BP15" s="723"/>
      <c r="BQ15" s="723"/>
      <c r="BR15" s="723"/>
      <c r="BS15" s="669" t="s">
        <v>236</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373190</v>
      </c>
      <c r="CS15" s="664"/>
      <c r="CT15" s="664"/>
      <c r="CU15" s="664"/>
      <c r="CV15" s="664"/>
      <c r="CW15" s="664"/>
      <c r="CX15" s="664"/>
      <c r="CY15" s="665"/>
      <c r="CZ15" s="723">
        <v>7.4</v>
      </c>
      <c r="DA15" s="723"/>
      <c r="DB15" s="723"/>
      <c r="DC15" s="723"/>
      <c r="DD15" s="669">
        <v>33256</v>
      </c>
      <c r="DE15" s="664"/>
      <c r="DF15" s="664"/>
      <c r="DG15" s="664"/>
      <c r="DH15" s="664"/>
      <c r="DI15" s="664"/>
      <c r="DJ15" s="664"/>
      <c r="DK15" s="664"/>
      <c r="DL15" s="664"/>
      <c r="DM15" s="664"/>
      <c r="DN15" s="664"/>
      <c r="DO15" s="664"/>
      <c r="DP15" s="665"/>
      <c r="DQ15" s="669">
        <v>297833</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236</v>
      </c>
      <c r="S16" s="664"/>
      <c r="T16" s="664"/>
      <c r="U16" s="664"/>
      <c r="V16" s="664"/>
      <c r="W16" s="664"/>
      <c r="X16" s="664"/>
      <c r="Y16" s="665"/>
      <c r="Z16" s="723" t="s">
        <v>129</v>
      </c>
      <c r="AA16" s="723"/>
      <c r="AB16" s="723"/>
      <c r="AC16" s="723"/>
      <c r="AD16" s="724" t="s">
        <v>236</v>
      </c>
      <c r="AE16" s="724"/>
      <c r="AF16" s="724"/>
      <c r="AG16" s="724"/>
      <c r="AH16" s="724"/>
      <c r="AI16" s="724"/>
      <c r="AJ16" s="724"/>
      <c r="AK16" s="724"/>
      <c r="AL16" s="666" t="s">
        <v>129</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12479</v>
      </c>
      <c r="CS16" s="664"/>
      <c r="CT16" s="664"/>
      <c r="CU16" s="664"/>
      <c r="CV16" s="664"/>
      <c r="CW16" s="664"/>
      <c r="CX16" s="664"/>
      <c r="CY16" s="665"/>
      <c r="CZ16" s="723">
        <v>0.2</v>
      </c>
      <c r="DA16" s="723"/>
      <c r="DB16" s="723"/>
      <c r="DC16" s="723"/>
      <c r="DD16" s="669" t="s">
        <v>129</v>
      </c>
      <c r="DE16" s="664"/>
      <c r="DF16" s="664"/>
      <c r="DG16" s="664"/>
      <c r="DH16" s="664"/>
      <c r="DI16" s="664"/>
      <c r="DJ16" s="664"/>
      <c r="DK16" s="664"/>
      <c r="DL16" s="664"/>
      <c r="DM16" s="664"/>
      <c r="DN16" s="664"/>
      <c r="DO16" s="664"/>
      <c r="DP16" s="665"/>
      <c r="DQ16" s="669">
        <v>12479</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1398</v>
      </c>
      <c r="S17" s="664"/>
      <c r="T17" s="664"/>
      <c r="U17" s="664"/>
      <c r="V17" s="664"/>
      <c r="W17" s="664"/>
      <c r="X17" s="664"/>
      <c r="Y17" s="665"/>
      <c r="Z17" s="723">
        <v>0</v>
      </c>
      <c r="AA17" s="723"/>
      <c r="AB17" s="723"/>
      <c r="AC17" s="723"/>
      <c r="AD17" s="724">
        <v>1398</v>
      </c>
      <c r="AE17" s="724"/>
      <c r="AF17" s="724"/>
      <c r="AG17" s="724"/>
      <c r="AH17" s="724"/>
      <c r="AI17" s="724"/>
      <c r="AJ17" s="724"/>
      <c r="AK17" s="724"/>
      <c r="AL17" s="666">
        <v>0</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236</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552772</v>
      </c>
      <c r="CS17" s="664"/>
      <c r="CT17" s="664"/>
      <c r="CU17" s="664"/>
      <c r="CV17" s="664"/>
      <c r="CW17" s="664"/>
      <c r="CX17" s="664"/>
      <c r="CY17" s="665"/>
      <c r="CZ17" s="723">
        <v>10.9</v>
      </c>
      <c r="DA17" s="723"/>
      <c r="DB17" s="723"/>
      <c r="DC17" s="723"/>
      <c r="DD17" s="669" t="s">
        <v>129</v>
      </c>
      <c r="DE17" s="664"/>
      <c r="DF17" s="664"/>
      <c r="DG17" s="664"/>
      <c r="DH17" s="664"/>
      <c r="DI17" s="664"/>
      <c r="DJ17" s="664"/>
      <c r="DK17" s="664"/>
      <c r="DL17" s="664"/>
      <c r="DM17" s="664"/>
      <c r="DN17" s="664"/>
      <c r="DO17" s="664"/>
      <c r="DP17" s="665"/>
      <c r="DQ17" s="669">
        <v>522566</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2306824</v>
      </c>
      <c r="S18" s="664"/>
      <c r="T18" s="664"/>
      <c r="U18" s="664"/>
      <c r="V18" s="664"/>
      <c r="W18" s="664"/>
      <c r="X18" s="664"/>
      <c r="Y18" s="665"/>
      <c r="Z18" s="723">
        <v>44.4</v>
      </c>
      <c r="AA18" s="723"/>
      <c r="AB18" s="723"/>
      <c r="AC18" s="723"/>
      <c r="AD18" s="724">
        <v>2075375</v>
      </c>
      <c r="AE18" s="724"/>
      <c r="AF18" s="724"/>
      <c r="AG18" s="724"/>
      <c r="AH18" s="724"/>
      <c r="AI18" s="724"/>
      <c r="AJ18" s="724"/>
      <c r="AK18" s="724"/>
      <c r="AL18" s="666">
        <v>71.2</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236</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v>10684</v>
      </c>
      <c r="CS18" s="664"/>
      <c r="CT18" s="664"/>
      <c r="CU18" s="664"/>
      <c r="CV18" s="664"/>
      <c r="CW18" s="664"/>
      <c r="CX18" s="664"/>
      <c r="CY18" s="665"/>
      <c r="CZ18" s="723">
        <v>0.2</v>
      </c>
      <c r="DA18" s="723"/>
      <c r="DB18" s="723"/>
      <c r="DC18" s="723"/>
      <c r="DD18" s="669" t="s">
        <v>129</v>
      </c>
      <c r="DE18" s="664"/>
      <c r="DF18" s="664"/>
      <c r="DG18" s="664"/>
      <c r="DH18" s="664"/>
      <c r="DI18" s="664"/>
      <c r="DJ18" s="664"/>
      <c r="DK18" s="664"/>
      <c r="DL18" s="664"/>
      <c r="DM18" s="664"/>
      <c r="DN18" s="664"/>
      <c r="DO18" s="664"/>
      <c r="DP18" s="665"/>
      <c r="DQ18" s="669">
        <v>10684</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2075375</v>
      </c>
      <c r="S19" s="664"/>
      <c r="T19" s="664"/>
      <c r="U19" s="664"/>
      <c r="V19" s="664"/>
      <c r="W19" s="664"/>
      <c r="X19" s="664"/>
      <c r="Y19" s="665"/>
      <c r="Z19" s="723">
        <v>40</v>
      </c>
      <c r="AA19" s="723"/>
      <c r="AB19" s="723"/>
      <c r="AC19" s="723"/>
      <c r="AD19" s="724">
        <v>2075375</v>
      </c>
      <c r="AE19" s="724"/>
      <c r="AF19" s="724"/>
      <c r="AG19" s="724"/>
      <c r="AH19" s="724"/>
      <c r="AI19" s="724"/>
      <c r="AJ19" s="724"/>
      <c r="AK19" s="724"/>
      <c r="AL19" s="666">
        <v>71.2</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4192</v>
      </c>
      <c r="BH19" s="664"/>
      <c r="BI19" s="664"/>
      <c r="BJ19" s="664"/>
      <c r="BK19" s="664"/>
      <c r="BL19" s="664"/>
      <c r="BM19" s="664"/>
      <c r="BN19" s="665"/>
      <c r="BO19" s="723">
        <v>0.7</v>
      </c>
      <c r="BP19" s="723"/>
      <c r="BQ19" s="723"/>
      <c r="BR19" s="723"/>
      <c r="BS19" s="669" t="s">
        <v>129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178</v>
      </c>
      <c r="CS19" s="664"/>
      <c r="CT19" s="664"/>
      <c r="CU19" s="664"/>
      <c r="CV19" s="664"/>
      <c r="CW19" s="664"/>
      <c r="CX19" s="664"/>
      <c r="CY19" s="665"/>
      <c r="CZ19" s="723" t="s">
        <v>129</v>
      </c>
      <c r="DA19" s="723"/>
      <c r="DB19" s="723"/>
      <c r="DC19" s="723"/>
      <c r="DD19" s="669" t="s">
        <v>236</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231449</v>
      </c>
      <c r="S20" s="664"/>
      <c r="T20" s="664"/>
      <c r="U20" s="664"/>
      <c r="V20" s="664"/>
      <c r="W20" s="664"/>
      <c r="X20" s="664"/>
      <c r="Y20" s="665"/>
      <c r="Z20" s="723">
        <v>4.5</v>
      </c>
      <c r="AA20" s="723"/>
      <c r="AB20" s="723"/>
      <c r="AC20" s="723"/>
      <c r="AD20" s="724" t="s">
        <v>129</v>
      </c>
      <c r="AE20" s="724"/>
      <c r="AF20" s="724"/>
      <c r="AG20" s="724"/>
      <c r="AH20" s="724"/>
      <c r="AI20" s="724"/>
      <c r="AJ20" s="724"/>
      <c r="AK20" s="724"/>
      <c r="AL20" s="666" t="s">
        <v>129</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4192</v>
      </c>
      <c r="BH20" s="664"/>
      <c r="BI20" s="664"/>
      <c r="BJ20" s="664"/>
      <c r="BK20" s="664"/>
      <c r="BL20" s="664"/>
      <c r="BM20" s="664"/>
      <c r="BN20" s="665"/>
      <c r="BO20" s="723">
        <v>0.7</v>
      </c>
      <c r="BP20" s="723"/>
      <c r="BQ20" s="723"/>
      <c r="BR20" s="723"/>
      <c r="BS20" s="669" t="s">
        <v>236</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5072024</v>
      </c>
      <c r="CS20" s="664"/>
      <c r="CT20" s="664"/>
      <c r="CU20" s="664"/>
      <c r="CV20" s="664"/>
      <c r="CW20" s="664"/>
      <c r="CX20" s="664"/>
      <c r="CY20" s="665"/>
      <c r="CZ20" s="723">
        <v>100</v>
      </c>
      <c r="DA20" s="723"/>
      <c r="DB20" s="723"/>
      <c r="DC20" s="723"/>
      <c r="DD20" s="669">
        <v>665847</v>
      </c>
      <c r="DE20" s="664"/>
      <c r="DF20" s="664"/>
      <c r="DG20" s="664"/>
      <c r="DH20" s="664"/>
      <c r="DI20" s="664"/>
      <c r="DJ20" s="664"/>
      <c r="DK20" s="664"/>
      <c r="DL20" s="664"/>
      <c r="DM20" s="664"/>
      <c r="DN20" s="664"/>
      <c r="DO20" s="664"/>
      <c r="DP20" s="665"/>
      <c r="DQ20" s="669">
        <v>3765667</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236</v>
      </c>
      <c r="AA21" s="723"/>
      <c r="AB21" s="723"/>
      <c r="AC21" s="723"/>
      <c r="AD21" s="724" t="s">
        <v>236</v>
      </c>
      <c r="AE21" s="724"/>
      <c r="AF21" s="724"/>
      <c r="AG21" s="724"/>
      <c r="AH21" s="724"/>
      <c r="AI21" s="724"/>
      <c r="AJ21" s="724"/>
      <c r="AK21" s="724"/>
      <c r="AL21" s="666" t="s">
        <v>129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4192</v>
      </c>
      <c r="BH21" s="664"/>
      <c r="BI21" s="664"/>
      <c r="BJ21" s="664"/>
      <c r="BK21" s="664"/>
      <c r="BL21" s="664"/>
      <c r="BM21" s="664"/>
      <c r="BN21" s="665"/>
      <c r="BO21" s="723">
        <v>0.7</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3126733</v>
      </c>
      <c r="S22" s="664"/>
      <c r="T22" s="664"/>
      <c r="U22" s="664"/>
      <c r="V22" s="664"/>
      <c r="W22" s="664"/>
      <c r="X22" s="664"/>
      <c r="Y22" s="665"/>
      <c r="Z22" s="723">
        <v>60.2</v>
      </c>
      <c r="AA22" s="723"/>
      <c r="AB22" s="723"/>
      <c r="AC22" s="723"/>
      <c r="AD22" s="724">
        <v>2895284</v>
      </c>
      <c r="AE22" s="724"/>
      <c r="AF22" s="724"/>
      <c r="AG22" s="724"/>
      <c r="AH22" s="724"/>
      <c r="AI22" s="724"/>
      <c r="AJ22" s="724"/>
      <c r="AK22" s="724"/>
      <c r="AL22" s="666">
        <v>99.4</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129</v>
      </c>
      <c r="BP22" s="723"/>
      <c r="BQ22" s="723"/>
      <c r="BR22" s="723"/>
      <c r="BS22" s="669" t="s">
        <v>236</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594</v>
      </c>
      <c r="S23" s="664"/>
      <c r="T23" s="664"/>
      <c r="U23" s="664"/>
      <c r="V23" s="664"/>
      <c r="W23" s="664"/>
      <c r="X23" s="664"/>
      <c r="Y23" s="665"/>
      <c r="Z23" s="723">
        <v>0</v>
      </c>
      <c r="AA23" s="723"/>
      <c r="AB23" s="723"/>
      <c r="AC23" s="723"/>
      <c r="AD23" s="724">
        <v>594</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236</v>
      </c>
      <c r="BP23" s="723"/>
      <c r="BQ23" s="723"/>
      <c r="BR23" s="723"/>
      <c r="BS23" s="669" t="s">
        <v>129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32575</v>
      </c>
      <c r="S24" s="664"/>
      <c r="T24" s="664"/>
      <c r="U24" s="664"/>
      <c r="V24" s="664"/>
      <c r="W24" s="664"/>
      <c r="X24" s="664"/>
      <c r="Y24" s="665"/>
      <c r="Z24" s="723">
        <v>0.6</v>
      </c>
      <c r="AA24" s="723"/>
      <c r="AB24" s="723"/>
      <c r="AC24" s="723"/>
      <c r="AD24" s="724" t="s">
        <v>129</v>
      </c>
      <c r="AE24" s="724"/>
      <c r="AF24" s="724"/>
      <c r="AG24" s="724"/>
      <c r="AH24" s="724"/>
      <c r="AI24" s="724"/>
      <c r="AJ24" s="724"/>
      <c r="AK24" s="724"/>
      <c r="AL24" s="666" t="s">
        <v>129</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129</v>
      </c>
      <c r="BP24" s="723"/>
      <c r="BQ24" s="723"/>
      <c r="BR24" s="723"/>
      <c r="BS24" s="669" t="s">
        <v>236</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1680941</v>
      </c>
      <c r="CS24" s="727"/>
      <c r="CT24" s="727"/>
      <c r="CU24" s="727"/>
      <c r="CV24" s="727"/>
      <c r="CW24" s="727"/>
      <c r="CX24" s="727"/>
      <c r="CY24" s="773"/>
      <c r="CZ24" s="774">
        <v>33.1</v>
      </c>
      <c r="DA24" s="743"/>
      <c r="DB24" s="743"/>
      <c r="DC24" s="777"/>
      <c r="DD24" s="772">
        <v>1418285</v>
      </c>
      <c r="DE24" s="727"/>
      <c r="DF24" s="727"/>
      <c r="DG24" s="727"/>
      <c r="DH24" s="727"/>
      <c r="DI24" s="727"/>
      <c r="DJ24" s="727"/>
      <c r="DK24" s="773"/>
      <c r="DL24" s="772">
        <v>1395302</v>
      </c>
      <c r="DM24" s="727"/>
      <c r="DN24" s="727"/>
      <c r="DO24" s="727"/>
      <c r="DP24" s="727"/>
      <c r="DQ24" s="727"/>
      <c r="DR24" s="727"/>
      <c r="DS24" s="727"/>
      <c r="DT24" s="727"/>
      <c r="DU24" s="727"/>
      <c r="DV24" s="773"/>
      <c r="DW24" s="774">
        <v>46</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93010</v>
      </c>
      <c r="S25" s="664"/>
      <c r="T25" s="664"/>
      <c r="U25" s="664"/>
      <c r="V25" s="664"/>
      <c r="W25" s="664"/>
      <c r="X25" s="664"/>
      <c r="Y25" s="665"/>
      <c r="Z25" s="723">
        <v>1.8</v>
      </c>
      <c r="AA25" s="723"/>
      <c r="AB25" s="723"/>
      <c r="AC25" s="723"/>
      <c r="AD25" s="724">
        <v>3404</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844045</v>
      </c>
      <c r="CS25" s="662"/>
      <c r="CT25" s="662"/>
      <c r="CU25" s="662"/>
      <c r="CV25" s="662"/>
      <c r="CW25" s="662"/>
      <c r="CX25" s="662"/>
      <c r="CY25" s="663"/>
      <c r="CZ25" s="666">
        <v>16.600000000000001</v>
      </c>
      <c r="DA25" s="695"/>
      <c r="DB25" s="695"/>
      <c r="DC25" s="696"/>
      <c r="DD25" s="669">
        <v>813061</v>
      </c>
      <c r="DE25" s="662"/>
      <c r="DF25" s="662"/>
      <c r="DG25" s="662"/>
      <c r="DH25" s="662"/>
      <c r="DI25" s="662"/>
      <c r="DJ25" s="662"/>
      <c r="DK25" s="663"/>
      <c r="DL25" s="669">
        <v>791396</v>
      </c>
      <c r="DM25" s="662"/>
      <c r="DN25" s="662"/>
      <c r="DO25" s="662"/>
      <c r="DP25" s="662"/>
      <c r="DQ25" s="662"/>
      <c r="DR25" s="662"/>
      <c r="DS25" s="662"/>
      <c r="DT25" s="662"/>
      <c r="DU25" s="662"/>
      <c r="DV25" s="663"/>
      <c r="DW25" s="666">
        <v>26.1</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46053</v>
      </c>
      <c r="S26" s="664"/>
      <c r="T26" s="664"/>
      <c r="U26" s="664"/>
      <c r="V26" s="664"/>
      <c r="W26" s="664"/>
      <c r="X26" s="664"/>
      <c r="Y26" s="665"/>
      <c r="Z26" s="723">
        <v>0.9</v>
      </c>
      <c r="AA26" s="723"/>
      <c r="AB26" s="723"/>
      <c r="AC26" s="723"/>
      <c r="AD26" s="724" t="s">
        <v>129</v>
      </c>
      <c r="AE26" s="724"/>
      <c r="AF26" s="724"/>
      <c r="AG26" s="724"/>
      <c r="AH26" s="724"/>
      <c r="AI26" s="724"/>
      <c r="AJ26" s="724"/>
      <c r="AK26" s="724"/>
      <c r="AL26" s="666" t="s">
        <v>129</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558290</v>
      </c>
      <c r="CS26" s="664"/>
      <c r="CT26" s="664"/>
      <c r="CU26" s="664"/>
      <c r="CV26" s="664"/>
      <c r="CW26" s="664"/>
      <c r="CX26" s="664"/>
      <c r="CY26" s="665"/>
      <c r="CZ26" s="666">
        <v>11</v>
      </c>
      <c r="DA26" s="695"/>
      <c r="DB26" s="695"/>
      <c r="DC26" s="696"/>
      <c r="DD26" s="669">
        <v>539895</v>
      </c>
      <c r="DE26" s="664"/>
      <c r="DF26" s="664"/>
      <c r="DG26" s="664"/>
      <c r="DH26" s="664"/>
      <c r="DI26" s="664"/>
      <c r="DJ26" s="664"/>
      <c r="DK26" s="665"/>
      <c r="DL26" s="669" t="s">
        <v>236</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224680</v>
      </c>
      <c r="S27" s="664"/>
      <c r="T27" s="664"/>
      <c r="U27" s="664"/>
      <c r="V27" s="664"/>
      <c r="W27" s="664"/>
      <c r="X27" s="664"/>
      <c r="Y27" s="665"/>
      <c r="Z27" s="723">
        <v>4.3</v>
      </c>
      <c r="AA27" s="723"/>
      <c r="AB27" s="723"/>
      <c r="AC27" s="723"/>
      <c r="AD27" s="724" t="s">
        <v>129</v>
      </c>
      <c r="AE27" s="724"/>
      <c r="AF27" s="724"/>
      <c r="AG27" s="724"/>
      <c r="AH27" s="724"/>
      <c r="AI27" s="724"/>
      <c r="AJ27" s="724"/>
      <c r="AK27" s="724"/>
      <c r="AL27" s="666" t="s">
        <v>129</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621955</v>
      </c>
      <c r="BH27" s="664"/>
      <c r="BI27" s="664"/>
      <c r="BJ27" s="664"/>
      <c r="BK27" s="664"/>
      <c r="BL27" s="664"/>
      <c r="BM27" s="664"/>
      <c r="BN27" s="665"/>
      <c r="BO27" s="723">
        <v>100</v>
      </c>
      <c r="BP27" s="723"/>
      <c r="BQ27" s="723"/>
      <c r="BR27" s="723"/>
      <c r="BS27" s="669">
        <v>10586</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284124</v>
      </c>
      <c r="CS27" s="662"/>
      <c r="CT27" s="662"/>
      <c r="CU27" s="662"/>
      <c r="CV27" s="662"/>
      <c r="CW27" s="662"/>
      <c r="CX27" s="662"/>
      <c r="CY27" s="663"/>
      <c r="CZ27" s="666">
        <v>5.6</v>
      </c>
      <c r="DA27" s="695"/>
      <c r="DB27" s="695"/>
      <c r="DC27" s="696"/>
      <c r="DD27" s="669">
        <v>82658</v>
      </c>
      <c r="DE27" s="662"/>
      <c r="DF27" s="662"/>
      <c r="DG27" s="662"/>
      <c r="DH27" s="662"/>
      <c r="DI27" s="662"/>
      <c r="DJ27" s="662"/>
      <c r="DK27" s="663"/>
      <c r="DL27" s="669">
        <v>81340</v>
      </c>
      <c r="DM27" s="662"/>
      <c r="DN27" s="662"/>
      <c r="DO27" s="662"/>
      <c r="DP27" s="662"/>
      <c r="DQ27" s="662"/>
      <c r="DR27" s="662"/>
      <c r="DS27" s="662"/>
      <c r="DT27" s="662"/>
      <c r="DU27" s="662"/>
      <c r="DV27" s="663"/>
      <c r="DW27" s="666">
        <v>2.7</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236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552772</v>
      </c>
      <c r="CS28" s="664"/>
      <c r="CT28" s="664"/>
      <c r="CU28" s="664"/>
      <c r="CV28" s="664"/>
      <c r="CW28" s="664"/>
      <c r="CX28" s="664"/>
      <c r="CY28" s="665"/>
      <c r="CZ28" s="666">
        <v>10.9</v>
      </c>
      <c r="DA28" s="695"/>
      <c r="DB28" s="695"/>
      <c r="DC28" s="696"/>
      <c r="DD28" s="669">
        <v>522566</v>
      </c>
      <c r="DE28" s="664"/>
      <c r="DF28" s="664"/>
      <c r="DG28" s="664"/>
      <c r="DH28" s="664"/>
      <c r="DI28" s="664"/>
      <c r="DJ28" s="664"/>
      <c r="DK28" s="665"/>
      <c r="DL28" s="669">
        <v>522566</v>
      </c>
      <c r="DM28" s="664"/>
      <c r="DN28" s="664"/>
      <c r="DO28" s="664"/>
      <c r="DP28" s="664"/>
      <c r="DQ28" s="664"/>
      <c r="DR28" s="664"/>
      <c r="DS28" s="664"/>
      <c r="DT28" s="664"/>
      <c r="DU28" s="664"/>
      <c r="DV28" s="665"/>
      <c r="DW28" s="666">
        <v>17.2</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272298</v>
      </c>
      <c r="S29" s="664"/>
      <c r="T29" s="664"/>
      <c r="U29" s="664"/>
      <c r="V29" s="664"/>
      <c r="W29" s="664"/>
      <c r="X29" s="664"/>
      <c r="Y29" s="665"/>
      <c r="Z29" s="723">
        <v>5.2</v>
      </c>
      <c r="AA29" s="723"/>
      <c r="AB29" s="723"/>
      <c r="AC29" s="723"/>
      <c r="AD29" s="724" t="s">
        <v>129</v>
      </c>
      <c r="AE29" s="724"/>
      <c r="AF29" s="724"/>
      <c r="AG29" s="724"/>
      <c r="AH29" s="724"/>
      <c r="AI29" s="724"/>
      <c r="AJ29" s="724"/>
      <c r="AK29" s="724"/>
      <c r="AL29" s="666" t="s">
        <v>129</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552772</v>
      </c>
      <c r="CS29" s="662"/>
      <c r="CT29" s="662"/>
      <c r="CU29" s="662"/>
      <c r="CV29" s="662"/>
      <c r="CW29" s="662"/>
      <c r="CX29" s="662"/>
      <c r="CY29" s="663"/>
      <c r="CZ29" s="666">
        <v>10.9</v>
      </c>
      <c r="DA29" s="695"/>
      <c r="DB29" s="695"/>
      <c r="DC29" s="696"/>
      <c r="DD29" s="669">
        <v>522566</v>
      </c>
      <c r="DE29" s="662"/>
      <c r="DF29" s="662"/>
      <c r="DG29" s="662"/>
      <c r="DH29" s="662"/>
      <c r="DI29" s="662"/>
      <c r="DJ29" s="662"/>
      <c r="DK29" s="663"/>
      <c r="DL29" s="669">
        <v>522566</v>
      </c>
      <c r="DM29" s="662"/>
      <c r="DN29" s="662"/>
      <c r="DO29" s="662"/>
      <c r="DP29" s="662"/>
      <c r="DQ29" s="662"/>
      <c r="DR29" s="662"/>
      <c r="DS29" s="662"/>
      <c r="DT29" s="662"/>
      <c r="DU29" s="662"/>
      <c r="DV29" s="663"/>
      <c r="DW29" s="666">
        <v>17.2</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18501</v>
      </c>
      <c r="S30" s="664"/>
      <c r="T30" s="664"/>
      <c r="U30" s="664"/>
      <c r="V30" s="664"/>
      <c r="W30" s="664"/>
      <c r="X30" s="664"/>
      <c r="Y30" s="665"/>
      <c r="Z30" s="723">
        <v>0.4</v>
      </c>
      <c r="AA30" s="723"/>
      <c r="AB30" s="723"/>
      <c r="AC30" s="723"/>
      <c r="AD30" s="724">
        <v>11350</v>
      </c>
      <c r="AE30" s="724"/>
      <c r="AF30" s="724"/>
      <c r="AG30" s="724"/>
      <c r="AH30" s="724"/>
      <c r="AI30" s="724"/>
      <c r="AJ30" s="724"/>
      <c r="AK30" s="724"/>
      <c r="AL30" s="666">
        <v>0.4</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98.4</v>
      </c>
      <c r="BH30" s="742"/>
      <c r="BI30" s="742"/>
      <c r="BJ30" s="742"/>
      <c r="BK30" s="742"/>
      <c r="BL30" s="742"/>
      <c r="BM30" s="743">
        <v>92.7</v>
      </c>
      <c r="BN30" s="742"/>
      <c r="BO30" s="742"/>
      <c r="BP30" s="742"/>
      <c r="BQ30" s="744"/>
      <c r="BR30" s="741">
        <v>98.1</v>
      </c>
      <c r="BS30" s="742"/>
      <c r="BT30" s="742"/>
      <c r="BU30" s="742"/>
      <c r="BV30" s="742"/>
      <c r="BW30" s="742"/>
      <c r="BX30" s="743">
        <v>92.7</v>
      </c>
      <c r="BY30" s="742"/>
      <c r="BZ30" s="742"/>
      <c r="CA30" s="742"/>
      <c r="CB30" s="744"/>
      <c r="CD30" s="747"/>
      <c r="CE30" s="748"/>
      <c r="CF30" s="705" t="s">
        <v>313</v>
      </c>
      <c r="CG30" s="702"/>
      <c r="CH30" s="702"/>
      <c r="CI30" s="702"/>
      <c r="CJ30" s="702"/>
      <c r="CK30" s="702"/>
      <c r="CL30" s="702"/>
      <c r="CM30" s="702"/>
      <c r="CN30" s="702"/>
      <c r="CO30" s="702"/>
      <c r="CP30" s="702"/>
      <c r="CQ30" s="703"/>
      <c r="CR30" s="661">
        <v>512128</v>
      </c>
      <c r="CS30" s="664"/>
      <c r="CT30" s="664"/>
      <c r="CU30" s="664"/>
      <c r="CV30" s="664"/>
      <c r="CW30" s="664"/>
      <c r="CX30" s="664"/>
      <c r="CY30" s="665"/>
      <c r="CZ30" s="666">
        <v>10.1</v>
      </c>
      <c r="DA30" s="695"/>
      <c r="DB30" s="695"/>
      <c r="DC30" s="696"/>
      <c r="DD30" s="669">
        <v>486412</v>
      </c>
      <c r="DE30" s="664"/>
      <c r="DF30" s="664"/>
      <c r="DG30" s="664"/>
      <c r="DH30" s="664"/>
      <c r="DI30" s="664"/>
      <c r="DJ30" s="664"/>
      <c r="DK30" s="665"/>
      <c r="DL30" s="669">
        <v>486412</v>
      </c>
      <c r="DM30" s="664"/>
      <c r="DN30" s="664"/>
      <c r="DO30" s="664"/>
      <c r="DP30" s="664"/>
      <c r="DQ30" s="664"/>
      <c r="DR30" s="664"/>
      <c r="DS30" s="664"/>
      <c r="DT30" s="664"/>
      <c r="DU30" s="664"/>
      <c r="DV30" s="665"/>
      <c r="DW30" s="666">
        <v>16.100000000000001</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59958</v>
      </c>
      <c r="S31" s="664"/>
      <c r="T31" s="664"/>
      <c r="U31" s="664"/>
      <c r="V31" s="664"/>
      <c r="W31" s="664"/>
      <c r="X31" s="664"/>
      <c r="Y31" s="665"/>
      <c r="Z31" s="723">
        <v>1.2</v>
      </c>
      <c r="AA31" s="723"/>
      <c r="AB31" s="723"/>
      <c r="AC31" s="723"/>
      <c r="AD31" s="724" t="s">
        <v>129</v>
      </c>
      <c r="AE31" s="724"/>
      <c r="AF31" s="724"/>
      <c r="AG31" s="724"/>
      <c r="AH31" s="724"/>
      <c r="AI31" s="724"/>
      <c r="AJ31" s="724"/>
      <c r="AK31" s="724"/>
      <c r="AL31" s="666" t="s">
        <v>236</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98.8</v>
      </c>
      <c r="BH31" s="662"/>
      <c r="BI31" s="662"/>
      <c r="BJ31" s="662"/>
      <c r="BK31" s="662"/>
      <c r="BL31" s="662"/>
      <c r="BM31" s="667">
        <v>91.5</v>
      </c>
      <c r="BN31" s="740"/>
      <c r="BO31" s="740"/>
      <c r="BP31" s="740"/>
      <c r="BQ31" s="701"/>
      <c r="BR31" s="739">
        <v>98.8</v>
      </c>
      <c r="BS31" s="662"/>
      <c r="BT31" s="662"/>
      <c r="BU31" s="662"/>
      <c r="BV31" s="662"/>
      <c r="BW31" s="662"/>
      <c r="BX31" s="667">
        <v>92.4</v>
      </c>
      <c r="BY31" s="740"/>
      <c r="BZ31" s="740"/>
      <c r="CA31" s="740"/>
      <c r="CB31" s="701"/>
      <c r="CD31" s="747"/>
      <c r="CE31" s="748"/>
      <c r="CF31" s="705" t="s">
        <v>317</v>
      </c>
      <c r="CG31" s="702"/>
      <c r="CH31" s="702"/>
      <c r="CI31" s="702"/>
      <c r="CJ31" s="702"/>
      <c r="CK31" s="702"/>
      <c r="CL31" s="702"/>
      <c r="CM31" s="702"/>
      <c r="CN31" s="702"/>
      <c r="CO31" s="702"/>
      <c r="CP31" s="702"/>
      <c r="CQ31" s="703"/>
      <c r="CR31" s="661">
        <v>40644</v>
      </c>
      <c r="CS31" s="662"/>
      <c r="CT31" s="662"/>
      <c r="CU31" s="662"/>
      <c r="CV31" s="662"/>
      <c r="CW31" s="662"/>
      <c r="CX31" s="662"/>
      <c r="CY31" s="663"/>
      <c r="CZ31" s="666">
        <v>0.8</v>
      </c>
      <c r="DA31" s="695"/>
      <c r="DB31" s="695"/>
      <c r="DC31" s="696"/>
      <c r="DD31" s="669">
        <v>36154</v>
      </c>
      <c r="DE31" s="662"/>
      <c r="DF31" s="662"/>
      <c r="DG31" s="662"/>
      <c r="DH31" s="662"/>
      <c r="DI31" s="662"/>
      <c r="DJ31" s="662"/>
      <c r="DK31" s="663"/>
      <c r="DL31" s="669">
        <v>36154</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603869</v>
      </c>
      <c r="S32" s="664"/>
      <c r="T32" s="664"/>
      <c r="U32" s="664"/>
      <c r="V32" s="664"/>
      <c r="W32" s="664"/>
      <c r="X32" s="664"/>
      <c r="Y32" s="665"/>
      <c r="Z32" s="723">
        <v>11.6</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97.6</v>
      </c>
      <c r="BH32" s="677"/>
      <c r="BI32" s="677"/>
      <c r="BJ32" s="677"/>
      <c r="BK32" s="677"/>
      <c r="BL32" s="677"/>
      <c r="BM32" s="721">
        <v>92.2</v>
      </c>
      <c r="BN32" s="677"/>
      <c r="BO32" s="677"/>
      <c r="BP32" s="677"/>
      <c r="BQ32" s="714"/>
      <c r="BR32" s="738">
        <v>96.7</v>
      </c>
      <c r="BS32" s="677"/>
      <c r="BT32" s="677"/>
      <c r="BU32" s="677"/>
      <c r="BV32" s="677"/>
      <c r="BW32" s="677"/>
      <c r="BX32" s="721">
        <v>91.4</v>
      </c>
      <c r="BY32" s="677"/>
      <c r="BZ32" s="677"/>
      <c r="CA32" s="677"/>
      <c r="CB32" s="714"/>
      <c r="CD32" s="749"/>
      <c r="CE32" s="750"/>
      <c r="CF32" s="705" t="s">
        <v>320</v>
      </c>
      <c r="CG32" s="702"/>
      <c r="CH32" s="702"/>
      <c r="CI32" s="702"/>
      <c r="CJ32" s="702"/>
      <c r="CK32" s="702"/>
      <c r="CL32" s="702"/>
      <c r="CM32" s="702"/>
      <c r="CN32" s="702"/>
      <c r="CO32" s="702"/>
      <c r="CP32" s="702"/>
      <c r="CQ32" s="703"/>
      <c r="CR32" s="661" t="s">
        <v>129</v>
      </c>
      <c r="CS32" s="664"/>
      <c r="CT32" s="664"/>
      <c r="CU32" s="664"/>
      <c r="CV32" s="664"/>
      <c r="CW32" s="664"/>
      <c r="CX32" s="664"/>
      <c r="CY32" s="665"/>
      <c r="CZ32" s="666" t="s">
        <v>129</v>
      </c>
      <c r="DA32" s="695"/>
      <c r="DB32" s="695"/>
      <c r="DC32" s="696"/>
      <c r="DD32" s="669" t="s">
        <v>236</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131343</v>
      </c>
      <c r="S33" s="664"/>
      <c r="T33" s="664"/>
      <c r="U33" s="664"/>
      <c r="V33" s="664"/>
      <c r="W33" s="664"/>
      <c r="X33" s="664"/>
      <c r="Y33" s="665"/>
      <c r="Z33" s="723">
        <v>2.5</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2712757</v>
      </c>
      <c r="CS33" s="662"/>
      <c r="CT33" s="662"/>
      <c r="CU33" s="662"/>
      <c r="CV33" s="662"/>
      <c r="CW33" s="662"/>
      <c r="CX33" s="662"/>
      <c r="CY33" s="663"/>
      <c r="CZ33" s="666">
        <v>53.5</v>
      </c>
      <c r="DA33" s="695"/>
      <c r="DB33" s="695"/>
      <c r="DC33" s="696"/>
      <c r="DD33" s="669">
        <v>2204633</v>
      </c>
      <c r="DE33" s="662"/>
      <c r="DF33" s="662"/>
      <c r="DG33" s="662"/>
      <c r="DH33" s="662"/>
      <c r="DI33" s="662"/>
      <c r="DJ33" s="662"/>
      <c r="DK33" s="663"/>
      <c r="DL33" s="669">
        <v>1316451</v>
      </c>
      <c r="DM33" s="662"/>
      <c r="DN33" s="662"/>
      <c r="DO33" s="662"/>
      <c r="DP33" s="662"/>
      <c r="DQ33" s="662"/>
      <c r="DR33" s="662"/>
      <c r="DS33" s="662"/>
      <c r="DT33" s="662"/>
      <c r="DU33" s="662"/>
      <c r="DV33" s="663"/>
      <c r="DW33" s="666">
        <v>43.4</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76354</v>
      </c>
      <c r="S34" s="664"/>
      <c r="T34" s="664"/>
      <c r="U34" s="664"/>
      <c r="V34" s="664"/>
      <c r="W34" s="664"/>
      <c r="X34" s="664"/>
      <c r="Y34" s="665"/>
      <c r="Z34" s="723">
        <v>1.5</v>
      </c>
      <c r="AA34" s="723"/>
      <c r="AB34" s="723"/>
      <c r="AC34" s="723"/>
      <c r="AD34" s="724">
        <v>2959</v>
      </c>
      <c r="AE34" s="724"/>
      <c r="AF34" s="724"/>
      <c r="AG34" s="724"/>
      <c r="AH34" s="724"/>
      <c r="AI34" s="724"/>
      <c r="AJ34" s="724"/>
      <c r="AK34" s="724"/>
      <c r="AL34" s="666">
        <v>0.1</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838262</v>
      </c>
      <c r="CS34" s="664"/>
      <c r="CT34" s="664"/>
      <c r="CU34" s="664"/>
      <c r="CV34" s="664"/>
      <c r="CW34" s="664"/>
      <c r="CX34" s="664"/>
      <c r="CY34" s="665"/>
      <c r="CZ34" s="666">
        <v>16.5</v>
      </c>
      <c r="DA34" s="695"/>
      <c r="DB34" s="695"/>
      <c r="DC34" s="696"/>
      <c r="DD34" s="669">
        <v>617303</v>
      </c>
      <c r="DE34" s="664"/>
      <c r="DF34" s="664"/>
      <c r="DG34" s="664"/>
      <c r="DH34" s="664"/>
      <c r="DI34" s="664"/>
      <c r="DJ34" s="664"/>
      <c r="DK34" s="665"/>
      <c r="DL34" s="669">
        <v>561136</v>
      </c>
      <c r="DM34" s="664"/>
      <c r="DN34" s="664"/>
      <c r="DO34" s="664"/>
      <c r="DP34" s="664"/>
      <c r="DQ34" s="664"/>
      <c r="DR34" s="664"/>
      <c r="DS34" s="664"/>
      <c r="DT34" s="664"/>
      <c r="DU34" s="664"/>
      <c r="DV34" s="665"/>
      <c r="DW34" s="666">
        <v>18.5</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506857</v>
      </c>
      <c r="S35" s="664"/>
      <c r="T35" s="664"/>
      <c r="U35" s="664"/>
      <c r="V35" s="664"/>
      <c r="W35" s="664"/>
      <c r="X35" s="664"/>
      <c r="Y35" s="665"/>
      <c r="Z35" s="723">
        <v>9.8000000000000007</v>
      </c>
      <c r="AA35" s="723"/>
      <c r="AB35" s="723"/>
      <c r="AC35" s="723"/>
      <c r="AD35" s="724" t="s">
        <v>236</v>
      </c>
      <c r="AE35" s="724"/>
      <c r="AF35" s="724"/>
      <c r="AG35" s="724"/>
      <c r="AH35" s="724"/>
      <c r="AI35" s="724"/>
      <c r="AJ35" s="724"/>
      <c r="AK35" s="724"/>
      <c r="AL35" s="666" t="s">
        <v>129</v>
      </c>
      <c r="AM35" s="667"/>
      <c r="AN35" s="667"/>
      <c r="AO35" s="725"/>
      <c r="AP35" s="234"/>
      <c r="AQ35" s="729" t="s">
        <v>328</v>
      </c>
      <c r="AR35" s="730"/>
      <c r="AS35" s="730"/>
      <c r="AT35" s="730"/>
      <c r="AU35" s="730"/>
      <c r="AV35" s="730"/>
      <c r="AW35" s="730"/>
      <c r="AX35" s="730"/>
      <c r="AY35" s="731"/>
      <c r="AZ35" s="726">
        <v>894305</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-54766</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247150</v>
      </c>
      <c r="CS35" s="662"/>
      <c r="CT35" s="662"/>
      <c r="CU35" s="662"/>
      <c r="CV35" s="662"/>
      <c r="CW35" s="662"/>
      <c r="CX35" s="662"/>
      <c r="CY35" s="663"/>
      <c r="CZ35" s="666">
        <v>4.9000000000000004</v>
      </c>
      <c r="DA35" s="695"/>
      <c r="DB35" s="695"/>
      <c r="DC35" s="696"/>
      <c r="DD35" s="669">
        <v>212143</v>
      </c>
      <c r="DE35" s="662"/>
      <c r="DF35" s="662"/>
      <c r="DG35" s="662"/>
      <c r="DH35" s="662"/>
      <c r="DI35" s="662"/>
      <c r="DJ35" s="662"/>
      <c r="DK35" s="663"/>
      <c r="DL35" s="669">
        <v>209707</v>
      </c>
      <c r="DM35" s="662"/>
      <c r="DN35" s="662"/>
      <c r="DO35" s="662"/>
      <c r="DP35" s="662"/>
      <c r="DQ35" s="662"/>
      <c r="DR35" s="662"/>
      <c r="DS35" s="662"/>
      <c r="DT35" s="662"/>
      <c r="DU35" s="662"/>
      <c r="DV35" s="663"/>
      <c r="DW35" s="666">
        <v>6.9</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236</v>
      </c>
      <c r="AM36" s="667"/>
      <c r="AN36" s="667"/>
      <c r="AO36" s="725"/>
      <c r="AQ36" s="698" t="s">
        <v>332</v>
      </c>
      <c r="AR36" s="699"/>
      <c r="AS36" s="699"/>
      <c r="AT36" s="699"/>
      <c r="AU36" s="699"/>
      <c r="AV36" s="699"/>
      <c r="AW36" s="699"/>
      <c r="AX36" s="699"/>
      <c r="AY36" s="700"/>
      <c r="AZ36" s="661">
        <v>310000</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-66474</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713021</v>
      </c>
      <c r="CS36" s="664"/>
      <c r="CT36" s="664"/>
      <c r="CU36" s="664"/>
      <c r="CV36" s="664"/>
      <c r="CW36" s="664"/>
      <c r="CX36" s="664"/>
      <c r="CY36" s="665"/>
      <c r="CZ36" s="666">
        <v>14.1</v>
      </c>
      <c r="DA36" s="695"/>
      <c r="DB36" s="695"/>
      <c r="DC36" s="696"/>
      <c r="DD36" s="669">
        <v>582499</v>
      </c>
      <c r="DE36" s="664"/>
      <c r="DF36" s="664"/>
      <c r="DG36" s="664"/>
      <c r="DH36" s="664"/>
      <c r="DI36" s="664"/>
      <c r="DJ36" s="664"/>
      <c r="DK36" s="665"/>
      <c r="DL36" s="669">
        <v>165324</v>
      </c>
      <c r="DM36" s="664"/>
      <c r="DN36" s="664"/>
      <c r="DO36" s="664"/>
      <c r="DP36" s="664"/>
      <c r="DQ36" s="664"/>
      <c r="DR36" s="664"/>
      <c r="DS36" s="664"/>
      <c r="DT36" s="664"/>
      <c r="DU36" s="664"/>
      <c r="DV36" s="665"/>
      <c r="DW36" s="666">
        <v>5.5</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116957</v>
      </c>
      <c r="S37" s="664"/>
      <c r="T37" s="664"/>
      <c r="U37" s="664"/>
      <c r="V37" s="664"/>
      <c r="W37" s="664"/>
      <c r="X37" s="664"/>
      <c r="Y37" s="665"/>
      <c r="Z37" s="723">
        <v>2.2999999999999998</v>
      </c>
      <c r="AA37" s="723"/>
      <c r="AB37" s="723"/>
      <c r="AC37" s="723"/>
      <c r="AD37" s="724" t="s">
        <v>129</v>
      </c>
      <c r="AE37" s="724"/>
      <c r="AF37" s="724"/>
      <c r="AG37" s="724"/>
      <c r="AH37" s="724"/>
      <c r="AI37" s="724"/>
      <c r="AJ37" s="724"/>
      <c r="AK37" s="724"/>
      <c r="AL37" s="666" t="s">
        <v>129</v>
      </c>
      <c r="AM37" s="667"/>
      <c r="AN37" s="667"/>
      <c r="AO37" s="725"/>
      <c r="AQ37" s="698" t="s">
        <v>336</v>
      </c>
      <c r="AR37" s="699"/>
      <c r="AS37" s="699"/>
      <c r="AT37" s="699"/>
      <c r="AU37" s="699"/>
      <c r="AV37" s="699"/>
      <c r="AW37" s="699"/>
      <c r="AX37" s="699"/>
      <c r="AY37" s="700"/>
      <c r="AZ37" s="661">
        <v>230017</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834</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131767</v>
      </c>
      <c r="CS37" s="662"/>
      <c r="CT37" s="662"/>
      <c r="CU37" s="662"/>
      <c r="CV37" s="662"/>
      <c r="CW37" s="662"/>
      <c r="CX37" s="662"/>
      <c r="CY37" s="663"/>
      <c r="CZ37" s="666">
        <v>2.6</v>
      </c>
      <c r="DA37" s="695"/>
      <c r="DB37" s="695"/>
      <c r="DC37" s="696"/>
      <c r="DD37" s="669">
        <v>131767</v>
      </c>
      <c r="DE37" s="662"/>
      <c r="DF37" s="662"/>
      <c r="DG37" s="662"/>
      <c r="DH37" s="662"/>
      <c r="DI37" s="662"/>
      <c r="DJ37" s="662"/>
      <c r="DK37" s="663"/>
      <c r="DL37" s="669">
        <v>114208</v>
      </c>
      <c r="DM37" s="662"/>
      <c r="DN37" s="662"/>
      <c r="DO37" s="662"/>
      <c r="DP37" s="662"/>
      <c r="DQ37" s="662"/>
      <c r="DR37" s="662"/>
      <c r="DS37" s="662"/>
      <c r="DT37" s="662"/>
      <c r="DU37" s="662"/>
      <c r="DV37" s="663"/>
      <c r="DW37" s="666">
        <v>3.8</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5192825</v>
      </c>
      <c r="S38" s="713"/>
      <c r="T38" s="713"/>
      <c r="U38" s="713"/>
      <c r="V38" s="713"/>
      <c r="W38" s="713"/>
      <c r="X38" s="713"/>
      <c r="Y38" s="718"/>
      <c r="Z38" s="719">
        <v>100</v>
      </c>
      <c r="AA38" s="719"/>
      <c r="AB38" s="719"/>
      <c r="AC38" s="719"/>
      <c r="AD38" s="720">
        <v>2913591</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10684</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1394</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569189</v>
      </c>
      <c r="CS38" s="664"/>
      <c r="CT38" s="664"/>
      <c r="CU38" s="664"/>
      <c r="CV38" s="664"/>
      <c r="CW38" s="664"/>
      <c r="CX38" s="664"/>
      <c r="CY38" s="665"/>
      <c r="CZ38" s="666">
        <v>11.2</v>
      </c>
      <c r="DA38" s="695"/>
      <c r="DB38" s="695"/>
      <c r="DC38" s="696"/>
      <c r="DD38" s="669">
        <v>508855</v>
      </c>
      <c r="DE38" s="664"/>
      <c r="DF38" s="664"/>
      <c r="DG38" s="664"/>
      <c r="DH38" s="664"/>
      <c r="DI38" s="664"/>
      <c r="DJ38" s="664"/>
      <c r="DK38" s="665"/>
      <c r="DL38" s="669">
        <v>380284</v>
      </c>
      <c r="DM38" s="664"/>
      <c r="DN38" s="664"/>
      <c r="DO38" s="664"/>
      <c r="DP38" s="664"/>
      <c r="DQ38" s="664"/>
      <c r="DR38" s="664"/>
      <c r="DS38" s="664"/>
      <c r="DT38" s="664"/>
      <c r="DU38" s="664"/>
      <c r="DV38" s="665"/>
      <c r="DW38" s="666">
        <v>12.5</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v>4432</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122</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334261</v>
      </c>
      <c r="CS39" s="662"/>
      <c r="CT39" s="662"/>
      <c r="CU39" s="662"/>
      <c r="CV39" s="662"/>
      <c r="CW39" s="662"/>
      <c r="CX39" s="662"/>
      <c r="CY39" s="663"/>
      <c r="CZ39" s="666">
        <v>6.6</v>
      </c>
      <c r="DA39" s="695"/>
      <c r="DB39" s="695"/>
      <c r="DC39" s="696"/>
      <c r="DD39" s="669">
        <v>274227</v>
      </c>
      <c r="DE39" s="662"/>
      <c r="DF39" s="662"/>
      <c r="DG39" s="662"/>
      <c r="DH39" s="662"/>
      <c r="DI39" s="662"/>
      <c r="DJ39" s="662"/>
      <c r="DK39" s="663"/>
      <c r="DL39" s="669" t="s">
        <v>129</v>
      </c>
      <c r="DM39" s="662"/>
      <c r="DN39" s="662"/>
      <c r="DO39" s="662"/>
      <c r="DP39" s="662"/>
      <c r="DQ39" s="662"/>
      <c r="DR39" s="662"/>
      <c r="DS39" s="662"/>
      <c r="DT39" s="662"/>
      <c r="DU39" s="662"/>
      <c r="DV39" s="663"/>
      <c r="DW39" s="666" t="s">
        <v>178</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82064</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178</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10874</v>
      </c>
      <c r="CS40" s="664"/>
      <c r="CT40" s="664"/>
      <c r="CU40" s="664"/>
      <c r="CV40" s="664"/>
      <c r="CW40" s="664"/>
      <c r="CX40" s="664"/>
      <c r="CY40" s="665"/>
      <c r="CZ40" s="666">
        <v>0.2</v>
      </c>
      <c r="DA40" s="695"/>
      <c r="DB40" s="695"/>
      <c r="DC40" s="696"/>
      <c r="DD40" s="669">
        <v>9606</v>
      </c>
      <c r="DE40" s="664"/>
      <c r="DF40" s="664"/>
      <c r="DG40" s="664"/>
      <c r="DH40" s="664"/>
      <c r="DI40" s="664"/>
      <c r="DJ40" s="664"/>
      <c r="DK40" s="665"/>
      <c r="DL40" s="669" t="s">
        <v>129</v>
      </c>
      <c r="DM40" s="664"/>
      <c r="DN40" s="664"/>
      <c r="DO40" s="664"/>
      <c r="DP40" s="664"/>
      <c r="DQ40" s="664"/>
      <c r="DR40" s="664"/>
      <c r="DS40" s="664"/>
      <c r="DT40" s="664"/>
      <c r="DU40" s="664"/>
      <c r="DV40" s="665"/>
      <c r="DW40" s="666" t="s">
        <v>178</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257108</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360</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236</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678326</v>
      </c>
      <c r="CS42" s="664"/>
      <c r="CT42" s="664"/>
      <c r="CU42" s="664"/>
      <c r="CV42" s="664"/>
      <c r="CW42" s="664"/>
      <c r="CX42" s="664"/>
      <c r="CY42" s="665"/>
      <c r="CZ42" s="666">
        <v>13.4</v>
      </c>
      <c r="DA42" s="667"/>
      <c r="DB42" s="667"/>
      <c r="DC42" s="668"/>
      <c r="DD42" s="669">
        <v>142749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13492</v>
      </c>
      <c r="CS43" s="662"/>
      <c r="CT43" s="662"/>
      <c r="CU43" s="662"/>
      <c r="CV43" s="662"/>
      <c r="CW43" s="662"/>
      <c r="CX43" s="662"/>
      <c r="CY43" s="663"/>
      <c r="CZ43" s="666">
        <v>0.3</v>
      </c>
      <c r="DA43" s="695"/>
      <c r="DB43" s="695"/>
      <c r="DC43" s="696"/>
      <c r="DD43" s="669">
        <v>13492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665847</v>
      </c>
      <c r="CS44" s="664"/>
      <c r="CT44" s="664"/>
      <c r="CU44" s="664"/>
      <c r="CV44" s="664"/>
      <c r="CW44" s="664"/>
      <c r="CX44" s="664"/>
      <c r="CY44" s="665"/>
      <c r="CZ44" s="666">
        <v>13.1</v>
      </c>
      <c r="DA44" s="667"/>
      <c r="DB44" s="667"/>
      <c r="DC44" s="668"/>
      <c r="DD44" s="669">
        <v>130270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175463</v>
      </c>
      <c r="CS45" s="662"/>
      <c r="CT45" s="662"/>
      <c r="CU45" s="662"/>
      <c r="CV45" s="662"/>
      <c r="CW45" s="662"/>
      <c r="CX45" s="662"/>
      <c r="CY45" s="663"/>
      <c r="CZ45" s="666">
        <v>3.5</v>
      </c>
      <c r="DA45" s="695"/>
      <c r="DB45" s="695"/>
      <c r="DC45" s="696"/>
      <c r="DD45" s="669">
        <v>1120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463231</v>
      </c>
      <c r="CS46" s="664"/>
      <c r="CT46" s="664"/>
      <c r="CU46" s="664"/>
      <c r="CV46" s="664"/>
      <c r="CW46" s="664"/>
      <c r="CX46" s="664"/>
      <c r="CY46" s="665"/>
      <c r="CZ46" s="666">
        <v>9.1</v>
      </c>
      <c r="DA46" s="667"/>
      <c r="DB46" s="667"/>
      <c r="DC46" s="668"/>
      <c r="DD46" s="669">
        <v>126881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12479</v>
      </c>
      <c r="CS47" s="662"/>
      <c r="CT47" s="662"/>
      <c r="CU47" s="662"/>
      <c r="CV47" s="662"/>
      <c r="CW47" s="662"/>
      <c r="CX47" s="662"/>
      <c r="CY47" s="663"/>
      <c r="CZ47" s="666">
        <v>0.2</v>
      </c>
      <c r="DA47" s="695"/>
      <c r="DB47" s="695"/>
      <c r="DC47" s="696"/>
      <c r="DD47" s="669">
        <v>12479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236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5072024</v>
      </c>
      <c r="CS49" s="677"/>
      <c r="CT49" s="677"/>
      <c r="CU49" s="677"/>
      <c r="CV49" s="677"/>
      <c r="CW49" s="677"/>
      <c r="CX49" s="677"/>
      <c r="CY49" s="678"/>
      <c r="CZ49" s="679">
        <v>100</v>
      </c>
      <c r="DA49" s="680"/>
      <c r="DB49" s="680"/>
      <c r="DC49" s="681"/>
      <c r="DD49" s="682">
        <v>3765667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35ltGOfDMuJuSmUjeu02Wr5C/Pr9Vh3Swf8xK8KVQTjsTMbys2PpTrLZoonXze7p0g09qNLwu9oJ38TcAV51Hg==" saltValue="wDFGe/x1hqB2cOgIrSHg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5193</v>
      </c>
      <c r="R7" s="1194"/>
      <c r="S7" s="1194"/>
      <c r="T7" s="1194"/>
      <c r="U7" s="1194"/>
      <c r="V7" s="1194">
        <v>5072</v>
      </c>
      <c r="W7" s="1194"/>
      <c r="X7" s="1194"/>
      <c r="Y7" s="1194"/>
      <c r="Z7" s="1194"/>
      <c r="AA7" s="1194">
        <v>121</v>
      </c>
      <c r="AB7" s="1194"/>
      <c r="AC7" s="1194"/>
      <c r="AD7" s="1194"/>
      <c r="AE7" s="1195"/>
      <c r="AF7" s="1196">
        <v>121</v>
      </c>
      <c r="AG7" s="1197"/>
      <c r="AH7" s="1197"/>
      <c r="AI7" s="1197"/>
      <c r="AJ7" s="1198"/>
      <c r="AK7" s="1180">
        <v>604</v>
      </c>
      <c r="AL7" s="1181"/>
      <c r="AM7" s="1181"/>
      <c r="AN7" s="1181"/>
      <c r="AO7" s="1181"/>
      <c r="AP7" s="1181">
        <v>4750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387</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5193</v>
      </c>
      <c r="R23" s="1158"/>
      <c r="S23" s="1158"/>
      <c r="T23" s="1158"/>
      <c r="U23" s="1158"/>
      <c r="V23" s="1158">
        <v>5072</v>
      </c>
      <c r="W23" s="1158"/>
      <c r="X23" s="1158"/>
      <c r="Y23" s="1158"/>
      <c r="Z23" s="1158"/>
      <c r="AA23" s="1158">
        <v>121</v>
      </c>
      <c r="AB23" s="1158"/>
      <c r="AC23" s="1158"/>
      <c r="AD23" s="1158"/>
      <c r="AE23" s="1159"/>
      <c r="AF23" s="1160">
        <v>121</v>
      </c>
      <c r="AG23" s="1158"/>
      <c r="AH23" s="1158"/>
      <c r="AI23" s="1158"/>
      <c r="AJ23" s="1161"/>
      <c r="AK23" s="1162"/>
      <c r="AL23" s="1163"/>
      <c r="AM23" s="1163"/>
      <c r="AN23" s="1163"/>
      <c r="AO23" s="1163"/>
      <c r="AP23" s="1158">
        <v>4750</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762</v>
      </c>
      <c r="R28" s="1143"/>
      <c r="S28" s="1143"/>
      <c r="T28" s="1143"/>
      <c r="U28" s="1143"/>
      <c r="V28" s="1143">
        <v>817</v>
      </c>
      <c r="W28" s="1143"/>
      <c r="X28" s="1143"/>
      <c r="Y28" s="1143"/>
      <c r="Z28" s="1143"/>
      <c r="AA28" s="1143">
        <v>-55</v>
      </c>
      <c r="AB28" s="1143"/>
      <c r="AC28" s="1143"/>
      <c r="AD28" s="1143"/>
      <c r="AE28" s="1144"/>
      <c r="AF28" s="1145">
        <v>-55</v>
      </c>
      <c r="AG28" s="1143"/>
      <c r="AH28" s="1143"/>
      <c r="AI28" s="1143"/>
      <c r="AJ28" s="1146"/>
      <c r="AK28" s="1147">
        <v>82</v>
      </c>
      <c r="AL28" s="1135"/>
      <c r="AM28" s="1135"/>
      <c r="AN28" s="1135"/>
      <c r="AO28" s="1135"/>
      <c r="AP28" s="1135" t="s">
        <v>580</v>
      </c>
      <c r="AQ28" s="1135"/>
      <c r="AR28" s="1135"/>
      <c r="AS28" s="1135"/>
      <c r="AT28" s="1135"/>
      <c r="AU28" s="1135" t="s">
        <v>580</v>
      </c>
      <c r="AV28" s="1135"/>
      <c r="AW28" s="1135"/>
      <c r="AX28" s="1135"/>
      <c r="AY28" s="1135"/>
      <c r="AZ28" s="1136" t="s">
        <v>580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402</v>
      </c>
      <c r="C29" s="1121"/>
      <c r="D29" s="1121"/>
      <c r="E29" s="1121"/>
      <c r="F29" s="1121"/>
      <c r="G29" s="1121"/>
      <c r="H29" s="1121"/>
      <c r="I29" s="1121"/>
      <c r="J29" s="1121"/>
      <c r="K29" s="1121"/>
      <c r="L29" s="1121"/>
      <c r="M29" s="1121"/>
      <c r="N29" s="1121"/>
      <c r="O29" s="1121"/>
      <c r="P29" s="1122"/>
      <c r="Q29" s="1132">
        <v>830</v>
      </c>
      <c r="R29" s="1133"/>
      <c r="S29" s="1133"/>
      <c r="T29" s="1133"/>
      <c r="U29" s="1133"/>
      <c r="V29" s="1133">
        <v>795</v>
      </c>
      <c r="W29" s="1133"/>
      <c r="X29" s="1133"/>
      <c r="Y29" s="1133"/>
      <c r="Z29" s="1133"/>
      <c r="AA29" s="1133">
        <v>35</v>
      </c>
      <c r="AB29" s="1133"/>
      <c r="AC29" s="1133"/>
      <c r="AD29" s="1133"/>
      <c r="AE29" s="1134"/>
      <c r="AF29" s="1126">
        <v>35</v>
      </c>
      <c r="AG29" s="1127"/>
      <c r="AH29" s="1127"/>
      <c r="AI29" s="1127"/>
      <c r="AJ29" s="1128"/>
      <c r="AK29" s="1069">
        <v>158</v>
      </c>
      <c r="AL29" s="1060"/>
      <c r="AM29" s="1060"/>
      <c r="AN29" s="1060"/>
      <c r="AO29" s="1060"/>
      <c r="AP29" s="1060" t="s">
        <v>580</v>
      </c>
      <c r="AQ29" s="1060"/>
      <c r="AR29" s="1060"/>
      <c r="AS29" s="1060"/>
      <c r="AT29" s="1060"/>
      <c r="AU29" s="1060" t="s">
        <v>580</v>
      </c>
      <c r="AV29" s="1060"/>
      <c r="AW29" s="1060"/>
      <c r="AX29" s="1060"/>
      <c r="AY29" s="1060"/>
      <c r="AZ29" s="1131" t="s">
        <v>580</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403</v>
      </c>
      <c r="C30" s="1121"/>
      <c r="D30" s="1121"/>
      <c r="E30" s="1121"/>
      <c r="F30" s="1121"/>
      <c r="G30" s="1121"/>
      <c r="H30" s="1121"/>
      <c r="I30" s="1121"/>
      <c r="J30" s="1121"/>
      <c r="K30" s="1121"/>
      <c r="L30" s="1121"/>
      <c r="M30" s="1121"/>
      <c r="N30" s="1121"/>
      <c r="O30" s="1121"/>
      <c r="P30" s="1122"/>
      <c r="Q30" s="1132">
        <v>96</v>
      </c>
      <c r="R30" s="1133"/>
      <c r="S30" s="1133"/>
      <c r="T30" s="1133"/>
      <c r="U30" s="1133"/>
      <c r="V30" s="1133">
        <v>95</v>
      </c>
      <c r="W30" s="1133"/>
      <c r="X30" s="1133"/>
      <c r="Y30" s="1133"/>
      <c r="Z30" s="1133"/>
      <c r="AA30" s="1133">
        <v>1</v>
      </c>
      <c r="AB30" s="1133"/>
      <c r="AC30" s="1133"/>
      <c r="AD30" s="1133"/>
      <c r="AE30" s="1134"/>
      <c r="AF30" s="1126">
        <v>1</v>
      </c>
      <c r="AG30" s="1127"/>
      <c r="AH30" s="1127"/>
      <c r="AI30" s="1127"/>
      <c r="AJ30" s="1128"/>
      <c r="AK30" s="1069">
        <v>39</v>
      </c>
      <c r="AL30" s="1060"/>
      <c r="AM30" s="1060"/>
      <c r="AN30" s="1060"/>
      <c r="AO30" s="1060"/>
      <c r="AP30" s="1060" t="s">
        <v>580</v>
      </c>
      <c r="AQ30" s="1060"/>
      <c r="AR30" s="1060"/>
      <c r="AS30" s="1060"/>
      <c r="AT30" s="1060"/>
      <c r="AU30" s="1060" t="s">
        <v>580</v>
      </c>
      <c r="AV30" s="1060"/>
      <c r="AW30" s="1060"/>
      <c r="AX30" s="1060"/>
      <c r="AY30" s="1060"/>
      <c r="AZ30" s="1131" t="s">
        <v>580</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404</v>
      </c>
      <c r="C31" s="1121"/>
      <c r="D31" s="1121"/>
      <c r="E31" s="1121"/>
      <c r="F31" s="1121"/>
      <c r="G31" s="1121"/>
      <c r="H31" s="1121"/>
      <c r="I31" s="1121"/>
      <c r="J31" s="1121"/>
      <c r="K31" s="1121"/>
      <c r="L31" s="1121"/>
      <c r="M31" s="1121"/>
      <c r="N31" s="1121"/>
      <c r="O31" s="1121"/>
      <c r="P31" s="1122"/>
      <c r="Q31" s="1132">
        <v>146</v>
      </c>
      <c r="R31" s="1133"/>
      <c r="S31" s="1133"/>
      <c r="T31" s="1133"/>
      <c r="U31" s="1133"/>
      <c r="V31" s="1133">
        <v>129</v>
      </c>
      <c r="W31" s="1133"/>
      <c r="X31" s="1133"/>
      <c r="Y31" s="1133"/>
      <c r="Z31" s="1133"/>
      <c r="AA31" s="1133">
        <v>17</v>
      </c>
      <c r="AB31" s="1133"/>
      <c r="AC31" s="1133"/>
      <c r="AD31" s="1133"/>
      <c r="AE31" s="1134"/>
      <c r="AF31" s="1126">
        <v>75</v>
      </c>
      <c r="AG31" s="1127"/>
      <c r="AH31" s="1127"/>
      <c r="AI31" s="1127"/>
      <c r="AJ31" s="1128"/>
      <c r="AK31" s="1069">
        <v>4</v>
      </c>
      <c r="AL31" s="1060"/>
      <c r="AM31" s="1060"/>
      <c r="AN31" s="1060"/>
      <c r="AO31" s="1060"/>
      <c r="AP31" s="1060">
        <v>335</v>
      </c>
      <c r="AQ31" s="1060"/>
      <c r="AR31" s="1060"/>
      <c r="AS31" s="1060"/>
      <c r="AT31" s="1060"/>
      <c r="AU31" s="1060">
        <v>22</v>
      </c>
      <c r="AV31" s="1060"/>
      <c r="AW31" s="1060"/>
      <c r="AX31" s="1060"/>
      <c r="AY31" s="1060"/>
      <c r="AZ31" s="1131" t="s">
        <v>580</v>
      </c>
      <c r="BA31" s="1131"/>
      <c r="BB31" s="1131"/>
      <c r="BC31" s="1131"/>
      <c r="BD31" s="1131"/>
      <c r="BE31" s="1115" t="s">
        <v>405</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406</v>
      </c>
      <c r="C32" s="1121"/>
      <c r="D32" s="1121"/>
      <c r="E32" s="1121"/>
      <c r="F32" s="1121"/>
      <c r="G32" s="1121"/>
      <c r="H32" s="1121"/>
      <c r="I32" s="1121"/>
      <c r="J32" s="1121"/>
      <c r="K32" s="1121"/>
      <c r="L32" s="1121"/>
      <c r="M32" s="1121"/>
      <c r="N32" s="1121"/>
      <c r="O32" s="1121"/>
      <c r="P32" s="1122"/>
      <c r="Q32" s="1132">
        <v>101</v>
      </c>
      <c r="R32" s="1133"/>
      <c r="S32" s="1133"/>
      <c r="T32" s="1133"/>
      <c r="U32" s="1133"/>
      <c r="V32" s="1133">
        <v>102</v>
      </c>
      <c r="W32" s="1133"/>
      <c r="X32" s="1133"/>
      <c r="Y32" s="1133"/>
      <c r="Z32" s="1133"/>
      <c r="AA32" s="1133">
        <v>-1</v>
      </c>
      <c r="AB32" s="1133"/>
      <c r="AC32" s="1133"/>
      <c r="AD32" s="1133"/>
      <c r="AE32" s="1134"/>
      <c r="AF32" s="1126">
        <v>58</v>
      </c>
      <c r="AG32" s="1127"/>
      <c r="AH32" s="1127"/>
      <c r="AI32" s="1127"/>
      <c r="AJ32" s="1128"/>
      <c r="AK32" s="1069">
        <v>11</v>
      </c>
      <c r="AL32" s="1060"/>
      <c r="AM32" s="1060"/>
      <c r="AN32" s="1060"/>
      <c r="AO32" s="1060"/>
      <c r="AP32" s="1060">
        <v>525</v>
      </c>
      <c r="AQ32" s="1060"/>
      <c r="AR32" s="1060"/>
      <c r="AS32" s="1060"/>
      <c r="AT32" s="1060"/>
      <c r="AU32" s="1060">
        <v>163</v>
      </c>
      <c r="AV32" s="1060"/>
      <c r="AW32" s="1060"/>
      <c r="AX32" s="1060"/>
      <c r="AY32" s="1060"/>
      <c r="AZ32" s="1131" t="s">
        <v>580</v>
      </c>
      <c r="BA32" s="1131"/>
      <c r="BB32" s="1131"/>
      <c r="BC32" s="1131"/>
      <c r="BD32" s="1131"/>
      <c r="BE32" s="1115" t="s">
        <v>405</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407</v>
      </c>
      <c r="C33" s="1121"/>
      <c r="D33" s="1121"/>
      <c r="E33" s="1121"/>
      <c r="F33" s="1121"/>
      <c r="G33" s="1121"/>
      <c r="H33" s="1121"/>
      <c r="I33" s="1121"/>
      <c r="J33" s="1121"/>
      <c r="K33" s="1121"/>
      <c r="L33" s="1121"/>
      <c r="M33" s="1121"/>
      <c r="N33" s="1121"/>
      <c r="O33" s="1121"/>
      <c r="P33" s="1122"/>
      <c r="Q33" s="1132">
        <v>574</v>
      </c>
      <c r="R33" s="1133"/>
      <c r="S33" s="1133"/>
      <c r="T33" s="1133"/>
      <c r="U33" s="1133"/>
      <c r="V33" s="1133">
        <v>607</v>
      </c>
      <c r="W33" s="1133"/>
      <c r="X33" s="1133"/>
      <c r="Y33" s="1133"/>
      <c r="Z33" s="1133"/>
      <c r="AA33" s="1133">
        <v>-33</v>
      </c>
      <c r="AB33" s="1133"/>
      <c r="AC33" s="1133"/>
      <c r="AD33" s="1133"/>
      <c r="AE33" s="1134"/>
      <c r="AF33" s="1126">
        <v>53</v>
      </c>
      <c r="AG33" s="1127"/>
      <c r="AH33" s="1127"/>
      <c r="AI33" s="1127"/>
      <c r="AJ33" s="1128"/>
      <c r="AK33" s="1069">
        <v>310</v>
      </c>
      <c r="AL33" s="1060"/>
      <c r="AM33" s="1060"/>
      <c r="AN33" s="1060"/>
      <c r="AO33" s="1060"/>
      <c r="AP33" s="1060">
        <v>62</v>
      </c>
      <c r="AQ33" s="1060"/>
      <c r="AR33" s="1060"/>
      <c r="AS33" s="1060"/>
      <c r="AT33" s="1060"/>
      <c r="AU33" s="1060">
        <v>36</v>
      </c>
      <c r="AV33" s="1060"/>
      <c r="AW33" s="1060"/>
      <c r="AX33" s="1060"/>
      <c r="AY33" s="1060"/>
      <c r="AZ33" s="1131" t="s">
        <v>580</v>
      </c>
      <c r="BA33" s="1131"/>
      <c r="BB33" s="1131"/>
      <c r="BC33" s="1131"/>
      <c r="BD33" s="1131"/>
      <c r="BE33" s="1115" t="s">
        <v>408</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t="s">
        <v>409</v>
      </c>
      <c r="C34" s="1121"/>
      <c r="D34" s="1121"/>
      <c r="E34" s="1121"/>
      <c r="F34" s="1121"/>
      <c r="G34" s="1121"/>
      <c r="H34" s="1121"/>
      <c r="I34" s="1121"/>
      <c r="J34" s="1121"/>
      <c r="K34" s="1121"/>
      <c r="L34" s="1121"/>
      <c r="M34" s="1121"/>
      <c r="N34" s="1121"/>
      <c r="O34" s="1121"/>
      <c r="P34" s="1122"/>
      <c r="Q34" s="1132">
        <v>563</v>
      </c>
      <c r="R34" s="1133"/>
      <c r="S34" s="1133"/>
      <c r="T34" s="1133"/>
      <c r="U34" s="1133"/>
      <c r="V34" s="1133">
        <v>556</v>
      </c>
      <c r="W34" s="1133"/>
      <c r="X34" s="1133"/>
      <c r="Y34" s="1133"/>
      <c r="Z34" s="1133"/>
      <c r="AA34" s="1133">
        <v>7</v>
      </c>
      <c r="AB34" s="1133"/>
      <c r="AC34" s="1133"/>
      <c r="AD34" s="1133"/>
      <c r="AE34" s="1134"/>
      <c r="AF34" s="1126">
        <v>7</v>
      </c>
      <c r="AG34" s="1127"/>
      <c r="AH34" s="1127"/>
      <c r="AI34" s="1127"/>
      <c r="AJ34" s="1128"/>
      <c r="AK34" s="1069">
        <v>230</v>
      </c>
      <c r="AL34" s="1060"/>
      <c r="AM34" s="1060"/>
      <c r="AN34" s="1060"/>
      <c r="AO34" s="1060"/>
      <c r="AP34" s="1060">
        <v>815</v>
      </c>
      <c r="AQ34" s="1060"/>
      <c r="AR34" s="1060"/>
      <c r="AS34" s="1060"/>
      <c r="AT34" s="1060"/>
      <c r="AU34" s="1060">
        <v>815</v>
      </c>
      <c r="AV34" s="1060"/>
      <c r="AW34" s="1060"/>
      <c r="AX34" s="1060"/>
      <c r="AY34" s="1060"/>
      <c r="AZ34" s="1131" t="s">
        <v>580</v>
      </c>
      <c r="BA34" s="1131"/>
      <c r="BB34" s="1131"/>
      <c r="BC34" s="1131"/>
      <c r="BD34" s="1131"/>
      <c r="BE34" s="1115" t="s">
        <v>410</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411</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174</v>
      </c>
      <c r="AG63" s="1048"/>
      <c r="AH63" s="1048"/>
      <c r="AI63" s="1048"/>
      <c r="AJ63" s="1113"/>
      <c r="AK63" s="1114"/>
      <c r="AL63" s="1052"/>
      <c r="AM63" s="1052"/>
      <c r="AN63" s="1052"/>
      <c r="AO63" s="1052"/>
      <c r="AP63" s="1048">
        <v>1737</v>
      </c>
      <c r="AQ63" s="1048"/>
      <c r="AR63" s="1048"/>
      <c r="AS63" s="1048"/>
      <c r="AT63" s="1048"/>
      <c r="AU63" s="1048">
        <v>1036</v>
      </c>
      <c r="AV63" s="1048"/>
      <c r="AW63" s="1048"/>
      <c r="AX63" s="1048"/>
      <c r="AY63" s="1048"/>
      <c r="AZ63" s="1108"/>
      <c r="BA63" s="1108"/>
      <c r="BB63" s="1108"/>
      <c r="BC63" s="1108"/>
      <c r="BD63" s="1108"/>
      <c r="BE63" s="1049"/>
      <c r="BF63" s="1049"/>
      <c r="BG63" s="1049"/>
      <c r="BH63" s="1049"/>
      <c r="BI63" s="1050"/>
      <c r="BJ63" s="1109" t="s">
        <v>129</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395</v>
      </c>
      <c r="AB66" s="1091"/>
      <c r="AC66" s="1091"/>
      <c r="AD66" s="1091"/>
      <c r="AE66" s="1092"/>
      <c r="AF66" s="1096" t="s">
        <v>396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581</v>
      </c>
      <c r="C68" s="1075"/>
      <c r="D68" s="1075"/>
      <c r="E68" s="1075"/>
      <c r="F68" s="1075"/>
      <c r="G68" s="1075"/>
      <c r="H68" s="1075"/>
      <c r="I68" s="1075"/>
      <c r="J68" s="1075"/>
      <c r="K68" s="1075"/>
      <c r="L68" s="1075"/>
      <c r="M68" s="1075"/>
      <c r="N68" s="1075"/>
      <c r="O68" s="1075"/>
      <c r="P68" s="1076"/>
      <c r="Q68" s="1077">
        <v>1784</v>
      </c>
      <c r="R68" s="1071"/>
      <c r="S68" s="1071"/>
      <c r="T68" s="1071"/>
      <c r="U68" s="1071"/>
      <c r="V68" s="1071">
        <v>1709</v>
      </c>
      <c r="W68" s="1071"/>
      <c r="X68" s="1071"/>
      <c r="Y68" s="1071"/>
      <c r="Z68" s="1071"/>
      <c r="AA68" s="1071">
        <v>75</v>
      </c>
      <c r="AB68" s="1071"/>
      <c r="AC68" s="1071"/>
      <c r="AD68" s="1071"/>
      <c r="AE68" s="1071"/>
      <c r="AF68" s="1071">
        <v>75</v>
      </c>
      <c r="AG68" s="1071"/>
      <c r="AH68" s="1071"/>
      <c r="AI68" s="1071"/>
      <c r="AJ68" s="1071"/>
      <c r="AK68" s="1071" t="s">
        <v>580</v>
      </c>
      <c r="AL68" s="1071"/>
      <c r="AM68" s="1071"/>
      <c r="AN68" s="1071"/>
      <c r="AO68" s="1071"/>
      <c r="AP68" s="1071">
        <v>230</v>
      </c>
      <c r="AQ68" s="1071"/>
      <c r="AR68" s="1071"/>
      <c r="AS68" s="1071"/>
      <c r="AT68" s="1071"/>
      <c r="AU68" s="1071" t="s">
        <v>580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582</v>
      </c>
      <c r="C69" s="1064"/>
      <c r="D69" s="1064"/>
      <c r="E69" s="1064"/>
      <c r="F69" s="1064"/>
      <c r="G69" s="1064"/>
      <c r="H69" s="1064"/>
      <c r="I69" s="1064"/>
      <c r="J69" s="1064"/>
      <c r="K69" s="1064"/>
      <c r="L69" s="1064"/>
      <c r="M69" s="1064"/>
      <c r="N69" s="1064"/>
      <c r="O69" s="1064"/>
      <c r="P69" s="1065"/>
      <c r="Q69" s="1066">
        <v>44</v>
      </c>
      <c r="R69" s="1060"/>
      <c r="S69" s="1060"/>
      <c r="T69" s="1060"/>
      <c r="U69" s="1060"/>
      <c r="V69" s="1060">
        <v>39</v>
      </c>
      <c r="W69" s="1060"/>
      <c r="X69" s="1060"/>
      <c r="Y69" s="1060"/>
      <c r="Z69" s="1060"/>
      <c r="AA69" s="1060">
        <v>5</v>
      </c>
      <c r="AB69" s="1060"/>
      <c r="AC69" s="1060"/>
      <c r="AD69" s="1060"/>
      <c r="AE69" s="1060"/>
      <c r="AF69" s="1060">
        <v>5</v>
      </c>
      <c r="AG69" s="1060"/>
      <c r="AH69" s="1060"/>
      <c r="AI69" s="1060"/>
      <c r="AJ69" s="1060"/>
      <c r="AK69" s="1060" t="s">
        <v>580</v>
      </c>
      <c r="AL69" s="1060"/>
      <c r="AM69" s="1060"/>
      <c r="AN69" s="1060"/>
      <c r="AO69" s="1060"/>
      <c r="AP69" s="1060" t="s">
        <v>580</v>
      </c>
      <c r="AQ69" s="1060"/>
      <c r="AR69" s="1060"/>
      <c r="AS69" s="1060"/>
      <c r="AT69" s="1060"/>
      <c r="AU69" s="1060" t="s">
        <v>580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583</v>
      </c>
      <c r="C70" s="1064"/>
      <c r="D70" s="1064"/>
      <c r="E70" s="1064"/>
      <c r="F70" s="1064"/>
      <c r="G70" s="1064"/>
      <c r="H70" s="1064"/>
      <c r="I70" s="1064"/>
      <c r="J70" s="1064"/>
      <c r="K70" s="1064"/>
      <c r="L70" s="1064"/>
      <c r="M70" s="1064"/>
      <c r="N70" s="1064"/>
      <c r="O70" s="1064"/>
      <c r="P70" s="1065"/>
      <c r="Q70" s="1066">
        <v>196</v>
      </c>
      <c r="R70" s="1060"/>
      <c r="S70" s="1060"/>
      <c r="T70" s="1060"/>
      <c r="U70" s="1060"/>
      <c r="V70" s="1060">
        <v>193</v>
      </c>
      <c r="W70" s="1060"/>
      <c r="X70" s="1060"/>
      <c r="Y70" s="1060"/>
      <c r="Z70" s="1060"/>
      <c r="AA70" s="1060">
        <v>3</v>
      </c>
      <c r="AB70" s="1060"/>
      <c r="AC70" s="1060"/>
      <c r="AD70" s="1060"/>
      <c r="AE70" s="1060"/>
      <c r="AF70" s="1060">
        <v>3</v>
      </c>
      <c r="AG70" s="1060"/>
      <c r="AH70" s="1060"/>
      <c r="AI70" s="1060"/>
      <c r="AJ70" s="1060"/>
      <c r="AK70" s="1060" t="s">
        <v>580</v>
      </c>
      <c r="AL70" s="1060"/>
      <c r="AM70" s="1060"/>
      <c r="AN70" s="1060"/>
      <c r="AO70" s="1060"/>
      <c r="AP70" s="1060" t="s">
        <v>580</v>
      </c>
      <c r="AQ70" s="1060"/>
      <c r="AR70" s="1060"/>
      <c r="AS70" s="1060"/>
      <c r="AT70" s="1060"/>
      <c r="AU70" s="1060" t="s">
        <v>580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83</v>
      </c>
      <c r="AG88" s="1048"/>
      <c r="AH88" s="1048"/>
      <c r="AI88" s="1048"/>
      <c r="AJ88" s="1048"/>
      <c r="AK88" s="1052"/>
      <c r="AL88" s="1052"/>
      <c r="AM88" s="1052"/>
      <c r="AN88" s="1052"/>
      <c r="AO88" s="1052"/>
      <c r="AP88" s="1048">
        <v>230</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307</v>
      </c>
      <c r="AG109" s="983"/>
      <c r="AH109" s="983"/>
      <c r="AI109" s="983"/>
      <c r="AJ109" s="984"/>
      <c r="AK109" s="985" t="s">
        <v>306</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307</v>
      </c>
      <c r="BW109" s="983"/>
      <c r="BX109" s="983"/>
      <c r="BY109" s="983"/>
      <c r="BZ109" s="984"/>
      <c r="CA109" s="985" t="s">
        <v>306</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307</v>
      </c>
      <c r="DM109" s="983"/>
      <c r="DN109" s="983"/>
      <c r="DO109" s="983"/>
      <c r="DP109" s="984"/>
      <c r="DQ109" s="985" t="s">
        <v>306</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580658</v>
      </c>
      <c r="AB110" s="976"/>
      <c r="AC110" s="976"/>
      <c r="AD110" s="976"/>
      <c r="AE110" s="977"/>
      <c r="AF110" s="978">
        <v>561557</v>
      </c>
      <c r="AG110" s="976"/>
      <c r="AH110" s="976"/>
      <c r="AI110" s="976"/>
      <c r="AJ110" s="977"/>
      <c r="AK110" s="978">
        <v>552772</v>
      </c>
      <c r="AL110" s="976"/>
      <c r="AM110" s="976"/>
      <c r="AN110" s="976"/>
      <c r="AO110" s="977"/>
      <c r="AP110" s="979">
        <v>21.2</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4678939</v>
      </c>
      <c r="BR110" s="923"/>
      <c r="BS110" s="923"/>
      <c r="BT110" s="923"/>
      <c r="BU110" s="923"/>
      <c r="BV110" s="923">
        <v>4755111</v>
      </c>
      <c r="BW110" s="923"/>
      <c r="BX110" s="923"/>
      <c r="BY110" s="923"/>
      <c r="BZ110" s="923"/>
      <c r="CA110" s="923">
        <v>4749840</v>
      </c>
      <c r="CB110" s="923"/>
      <c r="CC110" s="923"/>
      <c r="CD110" s="923"/>
      <c r="CE110" s="923"/>
      <c r="CF110" s="947">
        <v>182.2</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129</v>
      </c>
      <c r="DM110" s="923"/>
      <c r="DN110" s="923"/>
      <c r="DO110" s="923"/>
      <c r="DP110" s="923"/>
      <c r="DQ110" s="923" t="s">
        <v>436</v>
      </c>
      <c r="DR110" s="923"/>
      <c r="DS110" s="923"/>
      <c r="DT110" s="923"/>
      <c r="DU110" s="923"/>
      <c r="DV110" s="924" t="s">
        <v>436</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436</v>
      </c>
      <c r="AG111" s="1004"/>
      <c r="AH111" s="1004"/>
      <c r="AI111" s="1004"/>
      <c r="AJ111" s="1005"/>
      <c r="AK111" s="1006" t="s">
        <v>436</v>
      </c>
      <c r="AL111" s="1004"/>
      <c r="AM111" s="1004"/>
      <c r="AN111" s="1004"/>
      <c r="AO111" s="1005"/>
      <c r="AP111" s="1007" t="s">
        <v>436</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16500</v>
      </c>
      <c r="BR111" s="895"/>
      <c r="BS111" s="895"/>
      <c r="BT111" s="895"/>
      <c r="BU111" s="895"/>
      <c r="BV111" s="895">
        <v>13200</v>
      </c>
      <c r="BW111" s="895"/>
      <c r="BX111" s="895"/>
      <c r="BY111" s="895"/>
      <c r="BZ111" s="895"/>
      <c r="CA111" s="895">
        <v>9900</v>
      </c>
      <c r="CB111" s="895"/>
      <c r="CC111" s="895"/>
      <c r="CD111" s="895"/>
      <c r="CE111" s="895"/>
      <c r="CF111" s="956">
        <v>0.4</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436</v>
      </c>
      <c r="DM111" s="895"/>
      <c r="DN111" s="895"/>
      <c r="DO111" s="895"/>
      <c r="DP111" s="895"/>
      <c r="DQ111" s="895" t="s">
        <v>436</v>
      </c>
      <c r="DR111" s="895"/>
      <c r="DS111" s="895"/>
      <c r="DT111" s="895"/>
      <c r="DU111" s="895"/>
      <c r="DV111" s="872" t="s">
        <v>436</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442</v>
      </c>
      <c r="AL112" s="858"/>
      <c r="AM112" s="858"/>
      <c r="AN112" s="858"/>
      <c r="AO112" s="859"/>
      <c r="AP112" s="905" t="s">
        <v>129</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1319413</v>
      </c>
      <c r="BR112" s="895"/>
      <c r="BS112" s="895"/>
      <c r="BT112" s="895"/>
      <c r="BU112" s="895"/>
      <c r="BV112" s="895">
        <v>1170867</v>
      </c>
      <c r="BW112" s="895"/>
      <c r="BX112" s="895"/>
      <c r="BY112" s="895"/>
      <c r="BZ112" s="895"/>
      <c r="CA112" s="895">
        <v>1035472</v>
      </c>
      <c r="CB112" s="895"/>
      <c r="CC112" s="895"/>
      <c r="CD112" s="895"/>
      <c r="CE112" s="895"/>
      <c r="CF112" s="956">
        <v>39.700000000000003</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442</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x14ac:dyDescent="0.15">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215804</v>
      </c>
      <c r="AB113" s="1004"/>
      <c r="AC113" s="1004"/>
      <c r="AD113" s="1004"/>
      <c r="AE113" s="1005"/>
      <c r="AF113" s="1006">
        <v>208411</v>
      </c>
      <c r="AG113" s="1004"/>
      <c r="AH113" s="1004"/>
      <c r="AI113" s="1004"/>
      <c r="AJ113" s="1005"/>
      <c r="AK113" s="1006">
        <v>200733</v>
      </c>
      <c r="AL113" s="1004"/>
      <c r="AM113" s="1004"/>
      <c r="AN113" s="1004"/>
      <c r="AO113" s="1005"/>
      <c r="AP113" s="1007">
        <v>7.7</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20446</v>
      </c>
      <c r="BR113" s="895"/>
      <c r="BS113" s="895"/>
      <c r="BT113" s="895"/>
      <c r="BU113" s="895"/>
      <c r="BV113" s="895" t="s">
        <v>129</v>
      </c>
      <c r="BW113" s="895"/>
      <c r="BX113" s="895"/>
      <c r="BY113" s="895"/>
      <c r="BZ113" s="895"/>
      <c r="CA113" s="895">
        <v>15475</v>
      </c>
      <c r="CB113" s="895"/>
      <c r="CC113" s="895"/>
      <c r="CD113" s="895"/>
      <c r="CE113" s="895"/>
      <c r="CF113" s="956">
        <v>0.6</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129</v>
      </c>
      <c r="DR113" s="858"/>
      <c r="DS113" s="858"/>
      <c r="DT113" s="858"/>
      <c r="DU113" s="859"/>
      <c r="DV113" s="905" t="s">
        <v>129</v>
      </c>
      <c r="DW113" s="906"/>
      <c r="DX113" s="906"/>
      <c r="DY113" s="906"/>
      <c r="DZ113" s="907"/>
    </row>
    <row r="114" spans="1:130" s="246" customFormat="1" ht="26.25" customHeight="1" x14ac:dyDescent="0.15">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28579</v>
      </c>
      <c r="AB114" s="858"/>
      <c r="AC114" s="858"/>
      <c r="AD114" s="858"/>
      <c r="AE114" s="859"/>
      <c r="AF114" s="860">
        <v>20565</v>
      </c>
      <c r="AG114" s="858"/>
      <c r="AH114" s="858"/>
      <c r="AI114" s="858"/>
      <c r="AJ114" s="859"/>
      <c r="AK114" s="860" t="s">
        <v>129</v>
      </c>
      <c r="AL114" s="858"/>
      <c r="AM114" s="858"/>
      <c r="AN114" s="858"/>
      <c r="AO114" s="859"/>
      <c r="AP114" s="905" t="s">
        <v>129</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927349</v>
      </c>
      <c r="BR114" s="895"/>
      <c r="BS114" s="895"/>
      <c r="BT114" s="895"/>
      <c r="BU114" s="895"/>
      <c r="BV114" s="895">
        <v>894096</v>
      </c>
      <c r="BW114" s="895"/>
      <c r="BX114" s="895"/>
      <c r="BY114" s="895"/>
      <c r="BZ114" s="895"/>
      <c r="CA114" s="895">
        <v>860541</v>
      </c>
      <c r="CB114" s="895"/>
      <c r="CC114" s="895"/>
      <c r="CD114" s="895"/>
      <c r="CE114" s="895"/>
      <c r="CF114" s="956">
        <v>33</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11985</v>
      </c>
      <c r="AB115" s="1004"/>
      <c r="AC115" s="1004"/>
      <c r="AD115" s="1004"/>
      <c r="AE115" s="1005"/>
      <c r="AF115" s="1006">
        <v>3647</v>
      </c>
      <c r="AG115" s="1004"/>
      <c r="AH115" s="1004"/>
      <c r="AI115" s="1004"/>
      <c r="AJ115" s="1005"/>
      <c r="AK115" s="1006">
        <v>3564</v>
      </c>
      <c r="AL115" s="1004"/>
      <c r="AM115" s="1004"/>
      <c r="AN115" s="1004"/>
      <c r="AO115" s="1005"/>
      <c r="AP115" s="1007">
        <v>0.1</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129</v>
      </c>
      <c r="BW115" s="895"/>
      <c r="BX115" s="895"/>
      <c r="BY115" s="895"/>
      <c r="BZ115" s="895"/>
      <c r="CA115" s="895" t="s">
        <v>129</v>
      </c>
      <c r="CB115" s="895"/>
      <c r="CC115" s="895"/>
      <c r="CD115" s="895"/>
      <c r="CE115" s="895"/>
      <c r="CF115" s="956" t="s">
        <v>129</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442</v>
      </c>
      <c r="DH115" s="858"/>
      <c r="DI115" s="858"/>
      <c r="DJ115" s="858"/>
      <c r="DK115" s="859"/>
      <c r="DL115" s="860" t="s">
        <v>129</v>
      </c>
      <c r="DM115" s="858"/>
      <c r="DN115" s="858"/>
      <c r="DO115" s="858"/>
      <c r="DP115" s="859"/>
      <c r="DQ115" s="860" t="s">
        <v>129</v>
      </c>
      <c r="DR115" s="858"/>
      <c r="DS115" s="858"/>
      <c r="DT115" s="858"/>
      <c r="DU115" s="859"/>
      <c r="DV115" s="905" t="s">
        <v>129</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129</v>
      </c>
      <c r="AL116" s="858"/>
      <c r="AM116" s="858"/>
      <c r="AN116" s="858"/>
      <c r="AO116" s="859"/>
      <c r="AP116" s="905" t="s">
        <v>129</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129</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16500</v>
      </c>
      <c r="DH116" s="858"/>
      <c r="DI116" s="858"/>
      <c r="DJ116" s="858"/>
      <c r="DK116" s="859"/>
      <c r="DL116" s="860">
        <v>13200</v>
      </c>
      <c r="DM116" s="858"/>
      <c r="DN116" s="858"/>
      <c r="DO116" s="858"/>
      <c r="DP116" s="859"/>
      <c r="DQ116" s="860">
        <v>9900</v>
      </c>
      <c r="DR116" s="858"/>
      <c r="DS116" s="858"/>
      <c r="DT116" s="858"/>
      <c r="DU116" s="859"/>
      <c r="DV116" s="905">
        <v>0.4</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837026</v>
      </c>
      <c r="AB117" s="990"/>
      <c r="AC117" s="990"/>
      <c r="AD117" s="990"/>
      <c r="AE117" s="991"/>
      <c r="AF117" s="992">
        <v>794180</v>
      </c>
      <c r="AG117" s="990"/>
      <c r="AH117" s="990"/>
      <c r="AI117" s="990"/>
      <c r="AJ117" s="991"/>
      <c r="AK117" s="992">
        <v>757069</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129</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307</v>
      </c>
      <c r="AG118" s="983"/>
      <c r="AH118" s="983"/>
      <c r="AI118" s="983"/>
      <c r="AJ118" s="984"/>
      <c r="AK118" s="985" t="s">
        <v>306</v>
      </c>
      <c r="AL118" s="983"/>
      <c r="AM118" s="983"/>
      <c r="AN118" s="983"/>
      <c r="AO118" s="984"/>
      <c r="AP118" s="986" t="s">
        <v>430</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129</v>
      </c>
      <c r="AL119" s="976"/>
      <c r="AM119" s="976"/>
      <c r="AN119" s="976"/>
      <c r="AO119" s="977"/>
      <c r="AP119" s="979" t="s">
        <v>442</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462</v>
      </c>
      <c r="BP119" s="959"/>
      <c r="BQ119" s="963">
        <v>6962647</v>
      </c>
      <c r="BR119" s="926"/>
      <c r="BS119" s="926"/>
      <c r="BT119" s="926"/>
      <c r="BU119" s="926"/>
      <c r="BV119" s="926">
        <v>6833274</v>
      </c>
      <c r="BW119" s="926"/>
      <c r="BX119" s="926"/>
      <c r="BY119" s="926"/>
      <c r="BZ119" s="926"/>
      <c r="CA119" s="926">
        <v>6671228</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129</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442</v>
      </c>
      <c r="AG120" s="858"/>
      <c r="AH120" s="858"/>
      <c r="AI120" s="858"/>
      <c r="AJ120" s="859"/>
      <c r="AK120" s="860" t="s">
        <v>129</v>
      </c>
      <c r="AL120" s="858"/>
      <c r="AM120" s="858"/>
      <c r="AN120" s="858"/>
      <c r="AO120" s="859"/>
      <c r="AP120" s="905" t="s">
        <v>129</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2124359</v>
      </c>
      <c r="BR120" s="923"/>
      <c r="BS120" s="923"/>
      <c r="BT120" s="923"/>
      <c r="BU120" s="923"/>
      <c r="BV120" s="923">
        <v>1984046</v>
      </c>
      <c r="BW120" s="923"/>
      <c r="BX120" s="923"/>
      <c r="BY120" s="923"/>
      <c r="BZ120" s="923"/>
      <c r="CA120" s="923">
        <v>1718206</v>
      </c>
      <c r="CB120" s="923"/>
      <c r="CC120" s="923"/>
      <c r="CD120" s="923"/>
      <c r="CE120" s="923"/>
      <c r="CF120" s="947">
        <v>65.900000000000006</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1086607</v>
      </c>
      <c r="DH120" s="923"/>
      <c r="DI120" s="923"/>
      <c r="DJ120" s="923"/>
      <c r="DK120" s="923"/>
      <c r="DL120" s="923">
        <v>926361</v>
      </c>
      <c r="DM120" s="923"/>
      <c r="DN120" s="923"/>
      <c r="DO120" s="923"/>
      <c r="DP120" s="923"/>
      <c r="DQ120" s="923">
        <v>814599</v>
      </c>
      <c r="DR120" s="923"/>
      <c r="DS120" s="923"/>
      <c r="DT120" s="923"/>
      <c r="DU120" s="923"/>
      <c r="DV120" s="924">
        <v>31.2</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298051</v>
      </c>
      <c r="BR121" s="895"/>
      <c r="BS121" s="895"/>
      <c r="BT121" s="895"/>
      <c r="BU121" s="895"/>
      <c r="BV121" s="895">
        <v>263388</v>
      </c>
      <c r="BW121" s="895"/>
      <c r="BX121" s="895"/>
      <c r="BY121" s="895"/>
      <c r="BZ121" s="895"/>
      <c r="CA121" s="895">
        <v>223175</v>
      </c>
      <c r="CB121" s="895"/>
      <c r="CC121" s="895"/>
      <c r="CD121" s="895"/>
      <c r="CE121" s="895"/>
      <c r="CF121" s="956">
        <v>8.6</v>
      </c>
      <c r="CG121" s="957"/>
      <c r="CH121" s="957"/>
      <c r="CI121" s="957"/>
      <c r="CJ121" s="957"/>
      <c r="CK121" s="950"/>
      <c r="CL121" s="936"/>
      <c r="CM121" s="936"/>
      <c r="CN121" s="936"/>
      <c r="CO121" s="937"/>
      <c r="CP121" s="916" t="s">
        <v>406</v>
      </c>
      <c r="CQ121" s="917"/>
      <c r="CR121" s="917"/>
      <c r="CS121" s="917"/>
      <c r="CT121" s="917"/>
      <c r="CU121" s="917"/>
      <c r="CV121" s="917"/>
      <c r="CW121" s="917"/>
      <c r="CX121" s="917"/>
      <c r="CY121" s="917"/>
      <c r="CZ121" s="917"/>
      <c r="DA121" s="917"/>
      <c r="DB121" s="917"/>
      <c r="DC121" s="917"/>
      <c r="DD121" s="917"/>
      <c r="DE121" s="917"/>
      <c r="DF121" s="918"/>
      <c r="DG121" s="894">
        <v>204754</v>
      </c>
      <c r="DH121" s="895"/>
      <c r="DI121" s="895"/>
      <c r="DJ121" s="895"/>
      <c r="DK121" s="895"/>
      <c r="DL121" s="895">
        <v>181578</v>
      </c>
      <c r="DM121" s="895"/>
      <c r="DN121" s="895"/>
      <c r="DO121" s="895"/>
      <c r="DP121" s="895"/>
      <c r="DQ121" s="895">
        <v>162661</v>
      </c>
      <c r="DR121" s="895"/>
      <c r="DS121" s="895"/>
      <c r="DT121" s="895"/>
      <c r="DU121" s="895"/>
      <c r="DV121" s="872">
        <v>6.2</v>
      </c>
      <c r="DW121" s="872"/>
      <c r="DX121" s="872"/>
      <c r="DY121" s="872"/>
      <c r="DZ121" s="873"/>
    </row>
    <row r="122" spans="1:130" s="246" customFormat="1" ht="26.25" customHeight="1" x14ac:dyDescent="0.15">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v>7829</v>
      </c>
      <c r="AB122" s="858"/>
      <c r="AC122" s="858"/>
      <c r="AD122" s="858"/>
      <c r="AE122" s="859"/>
      <c r="AF122" s="860" t="s">
        <v>129</v>
      </c>
      <c r="AG122" s="858"/>
      <c r="AH122" s="858"/>
      <c r="AI122" s="858"/>
      <c r="AJ122" s="859"/>
      <c r="AK122" s="860" t="s">
        <v>390</v>
      </c>
      <c r="AL122" s="858"/>
      <c r="AM122" s="858"/>
      <c r="AN122" s="858"/>
      <c r="AO122" s="859"/>
      <c r="AP122" s="905" t="s">
        <v>129</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3379071</v>
      </c>
      <c r="BR122" s="926"/>
      <c r="BS122" s="926"/>
      <c r="BT122" s="926"/>
      <c r="BU122" s="926"/>
      <c r="BV122" s="926">
        <v>3522575</v>
      </c>
      <c r="BW122" s="926"/>
      <c r="BX122" s="926"/>
      <c r="BY122" s="926"/>
      <c r="BZ122" s="926"/>
      <c r="CA122" s="926">
        <v>3577647</v>
      </c>
      <c r="CB122" s="926"/>
      <c r="CC122" s="926"/>
      <c r="CD122" s="926"/>
      <c r="CE122" s="926"/>
      <c r="CF122" s="927">
        <v>137.19999999999999</v>
      </c>
      <c r="CG122" s="928"/>
      <c r="CH122" s="928"/>
      <c r="CI122" s="928"/>
      <c r="CJ122" s="928"/>
      <c r="CK122" s="950"/>
      <c r="CL122" s="936"/>
      <c r="CM122" s="936"/>
      <c r="CN122" s="936"/>
      <c r="CO122" s="937"/>
      <c r="CP122" s="916" t="s">
        <v>407</v>
      </c>
      <c r="CQ122" s="917"/>
      <c r="CR122" s="917"/>
      <c r="CS122" s="917"/>
      <c r="CT122" s="917"/>
      <c r="CU122" s="917"/>
      <c r="CV122" s="917"/>
      <c r="CW122" s="917"/>
      <c r="CX122" s="917"/>
      <c r="CY122" s="917"/>
      <c r="CZ122" s="917"/>
      <c r="DA122" s="917"/>
      <c r="DB122" s="917"/>
      <c r="DC122" s="917"/>
      <c r="DD122" s="917"/>
      <c r="DE122" s="917"/>
      <c r="DF122" s="918"/>
      <c r="DG122" s="894" t="s">
        <v>442</v>
      </c>
      <c r="DH122" s="895"/>
      <c r="DI122" s="895"/>
      <c r="DJ122" s="895"/>
      <c r="DK122" s="895"/>
      <c r="DL122" s="895">
        <v>38159</v>
      </c>
      <c r="DM122" s="895"/>
      <c r="DN122" s="895"/>
      <c r="DO122" s="895"/>
      <c r="DP122" s="895"/>
      <c r="DQ122" s="895">
        <v>36460</v>
      </c>
      <c r="DR122" s="895"/>
      <c r="DS122" s="895"/>
      <c r="DT122" s="895"/>
      <c r="DU122" s="895"/>
      <c r="DV122" s="872">
        <v>1.4</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3734</v>
      </c>
      <c r="AB123" s="858"/>
      <c r="AC123" s="858"/>
      <c r="AD123" s="858"/>
      <c r="AE123" s="859"/>
      <c r="AF123" s="860">
        <v>3300</v>
      </c>
      <c r="AG123" s="858"/>
      <c r="AH123" s="858"/>
      <c r="AI123" s="858"/>
      <c r="AJ123" s="859"/>
      <c r="AK123" s="860">
        <v>3300</v>
      </c>
      <c r="AL123" s="858"/>
      <c r="AM123" s="858"/>
      <c r="AN123" s="858"/>
      <c r="AO123" s="859"/>
      <c r="AP123" s="905">
        <v>0.1</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471</v>
      </c>
      <c r="BP123" s="959"/>
      <c r="BQ123" s="913">
        <v>5801481</v>
      </c>
      <c r="BR123" s="914"/>
      <c r="BS123" s="914"/>
      <c r="BT123" s="914"/>
      <c r="BU123" s="914"/>
      <c r="BV123" s="914">
        <v>5770009</v>
      </c>
      <c r="BW123" s="914"/>
      <c r="BX123" s="914"/>
      <c r="BY123" s="914"/>
      <c r="BZ123" s="914"/>
      <c r="CA123" s="914">
        <v>5519028</v>
      </c>
      <c r="CB123" s="914"/>
      <c r="CC123" s="914"/>
      <c r="CD123" s="914"/>
      <c r="CE123" s="914"/>
      <c r="CF123" s="824"/>
      <c r="CG123" s="825"/>
      <c r="CH123" s="825"/>
      <c r="CI123" s="825"/>
      <c r="CJ123" s="915"/>
      <c r="CK123" s="950"/>
      <c r="CL123" s="936"/>
      <c r="CM123" s="936"/>
      <c r="CN123" s="936"/>
      <c r="CO123" s="937"/>
      <c r="CP123" s="916" t="s">
        <v>472</v>
      </c>
      <c r="CQ123" s="917"/>
      <c r="CR123" s="917"/>
      <c r="CS123" s="917"/>
      <c r="CT123" s="917"/>
      <c r="CU123" s="917"/>
      <c r="CV123" s="917"/>
      <c r="CW123" s="917"/>
      <c r="CX123" s="917"/>
      <c r="CY123" s="917"/>
      <c r="CZ123" s="917"/>
      <c r="DA123" s="917"/>
      <c r="DB123" s="917"/>
      <c r="DC123" s="917"/>
      <c r="DD123" s="917"/>
      <c r="DE123" s="917"/>
      <c r="DF123" s="918"/>
      <c r="DG123" s="857">
        <v>28052</v>
      </c>
      <c r="DH123" s="858"/>
      <c r="DI123" s="858"/>
      <c r="DJ123" s="858"/>
      <c r="DK123" s="859"/>
      <c r="DL123" s="860">
        <v>24769</v>
      </c>
      <c r="DM123" s="858"/>
      <c r="DN123" s="858"/>
      <c r="DO123" s="858"/>
      <c r="DP123" s="859"/>
      <c r="DQ123" s="860">
        <v>21752</v>
      </c>
      <c r="DR123" s="858"/>
      <c r="DS123" s="858"/>
      <c r="DT123" s="858"/>
      <c r="DU123" s="859"/>
      <c r="DV123" s="905">
        <v>0.8</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41.9</v>
      </c>
      <c r="BR124" s="912"/>
      <c r="BS124" s="912"/>
      <c r="BT124" s="912"/>
      <c r="BU124" s="912"/>
      <c r="BV124" s="912">
        <v>38.9</v>
      </c>
      <c r="BW124" s="912"/>
      <c r="BX124" s="912"/>
      <c r="BY124" s="912"/>
      <c r="BZ124" s="912"/>
      <c r="CA124" s="912">
        <v>44.1</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442</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442</v>
      </c>
      <c r="AG126" s="858"/>
      <c r="AH126" s="858"/>
      <c r="AI126" s="858"/>
      <c r="AJ126" s="859"/>
      <c r="AK126" s="860" t="s">
        <v>129</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15">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422</v>
      </c>
      <c r="AB127" s="858"/>
      <c r="AC127" s="858"/>
      <c r="AD127" s="858"/>
      <c r="AE127" s="859"/>
      <c r="AF127" s="860">
        <v>347</v>
      </c>
      <c r="AG127" s="858"/>
      <c r="AH127" s="858"/>
      <c r="AI127" s="858"/>
      <c r="AJ127" s="859"/>
      <c r="AK127" s="860">
        <v>264</v>
      </c>
      <c r="AL127" s="858"/>
      <c r="AM127" s="858"/>
      <c r="AN127" s="858"/>
      <c r="AO127" s="859"/>
      <c r="AP127" s="905">
        <v>0</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v>34378</v>
      </c>
      <c r="AB128" s="879"/>
      <c r="AC128" s="879"/>
      <c r="AD128" s="879"/>
      <c r="AE128" s="880"/>
      <c r="AF128" s="881">
        <v>30203</v>
      </c>
      <c r="AG128" s="879"/>
      <c r="AH128" s="879"/>
      <c r="AI128" s="879"/>
      <c r="AJ128" s="880"/>
      <c r="AK128" s="881">
        <v>30206</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129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3218501</v>
      </c>
      <c r="AB129" s="858"/>
      <c r="AC129" s="858"/>
      <c r="AD129" s="858"/>
      <c r="AE129" s="859"/>
      <c r="AF129" s="860">
        <v>3148784</v>
      </c>
      <c r="AG129" s="858"/>
      <c r="AH129" s="858"/>
      <c r="AI129" s="858"/>
      <c r="AJ129" s="859"/>
      <c r="AK129" s="860">
        <v>3002842</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442</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453436</v>
      </c>
      <c r="AB130" s="858"/>
      <c r="AC130" s="858"/>
      <c r="AD130" s="858"/>
      <c r="AE130" s="859"/>
      <c r="AF130" s="860">
        <v>419351</v>
      </c>
      <c r="AG130" s="858"/>
      <c r="AH130" s="858"/>
      <c r="AI130" s="858"/>
      <c r="AJ130" s="859"/>
      <c r="AK130" s="860">
        <v>395277</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12.6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2765065</v>
      </c>
      <c r="AB131" s="841"/>
      <c r="AC131" s="841"/>
      <c r="AD131" s="841"/>
      <c r="AE131" s="842"/>
      <c r="AF131" s="843">
        <v>2729433</v>
      </c>
      <c r="AG131" s="841"/>
      <c r="AH131" s="841"/>
      <c r="AI131" s="841"/>
      <c r="AJ131" s="842"/>
      <c r="AK131" s="843">
        <v>2607565</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v>44.1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12.62943186</v>
      </c>
      <c r="AB132" s="821"/>
      <c r="AC132" s="821"/>
      <c r="AD132" s="821"/>
      <c r="AE132" s="822"/>
      <c r="AF132" s="823">
        <v>12.62628539</v>
      </c>
      <c r="AG132" s="821"/>
      <c r="AH132" s="821"/>
      <c r="AI132" s="821"/>
      <c r="AJ132" s="822"/>
      <c r="AK132" s="823">
        <v>12.71630813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13.2</v>
      </c>
      <c r="AB133" s="800"/>
      <c r="AC133" s="800"/>
      <c r="AD133" s="800"/>
      <c r="AE133" s="801"/>
      <c r="AF133" s="799">
        <v>12.7</v>
      </c>
      <c r="AG133" s="800"/>
      <c r="AH133" s="800"/>
      <c r="AI133" s="800"/>
      <c r="AJ133" s="801"/>
      <c r="AK133" s="799">
        <v>12.6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puFaF3WA3I+8iSJWSo6ShdvPadchr+MMe3d187BYOykzAXGs4jhDynE2CCnmUNs2oxdrNgA1ROwdg61CGP0Qg==" saltValue="OPmWfj45XWjUB3Ux4RWM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aMVXfRcsLElgV2BwZEcbxs9Lb9vb7hhd6jh4mxaASvHxBkZBwXL2OIFLk5JCTY56KgsDFr+C20W9lkiT6SHLA==" saltValue="YjtmmKdcrht6JUqWot7Y3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W9SS5/65bA2VmReuN+DX2s+PbSGkvTjDa1ClIFomnYGJSy9A7CTCOIgSpFha1Lp3aWfGtnj+oz0Obj7DKKvPQ==" saltValue="QSuZt/2s692pZAPD6f1Pt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844045</v>
      </c>
      <c r="AP9" s="312">
        <v>153658</v>
      </c>
      <c r="AQ9" s="313">
        <v>107683</v>
      </c>
      <c r="AR9" s="314">
        <v>42.7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94517</v>
      </c>
      <c r="AP10" s="315">
        <v>17207</v>
      </c>
      <c r="AQ10" s="316">
        <v>13084</v>
      </c>
      <c r="AR10" s="317">
        <v>31.5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16618</v>
      </c>
      <c r="AP11" s="315">
        <v>3025</v>
      </c>
      <c r="AQ11" s="316">
        <v>13980</v>
      </c>
      <c r="AR11" s="317">
        <v>-78.400000000000006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v>13191</v>
      </c>
      <c r="AP12" s="315">
        <v>2401</v>
      </c>
      <c r="AQ12" s="316">
        <v>1895</v>
      </c>
      <c r="AR12" s="317">
        <v>26.7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511</v>
      </c>
      <c r="AP13" s="315" t="s">
        <v>511</v>
      </c>
      <c r="AQ13" s="316" t="s">
        <v>511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v>74818</v>
      </c>
      <c r="AP14" s="315">
        <v>13621</v>
      </c>
      <c r="AQ14" s="316">
        <v>5185</v>
      </c>
      <c r="AR14" s="317">
        <v>162.69999999999999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13492</v>
      </c>
      <c r="AP15" s="315">
        <v>2456</v>
      </c>
      <c r="AQ15" s="316">
        <v>2748</v>
      </c>
      <c r="AR15" s="317">
        <v>-10.6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-76824</v>
      </c>
      <c r="AP16" s="315">
        <v>-13986</v>
      </c>
      <c r="AQ16" s="316">
        <v>-9965</v>
      </c>
      <c r="AR16" s="317">
        <v>40.4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979857</v>
      </c>
      <c r="AP17" s="315">
        <v>178383</v>
      </c>
      <c r="AQ17" s="316">
        <v>134610</v>
      </c>
      <c r="AR17" s="317">
        <v>32.5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19.3</v>
      </c>
      <c r="AP21" s="328">
        <v>12.5</v>
      </c>
      <c r="AQ21" s="329">
        <v>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97.1</v>
      </c>
      <c r="AP22" s="333">
        <v>95.7</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552772</v>
      </c>
      <c r="AP32" s="342">
        <v>100632</v>
      </c>
      <c r="AQ32" s="343">
        <v>66752</v>
      </c>
      <c r="AR32" s="344">
        <v>50.8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t="s">
        <v>511</v>
      </c>
      <c r="AP34" s="342" t="s">
        <v>511</v>
      </c>
      <c r="AQ34" s="343" t="s">
        <v>511</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200733</v>
      </c>
      <c r="AP35" s="342">
        <v>36543</v>
      </c>
      <c r="AQ35" s="343">
        <v>23231</v>
      </c>
      <c r="AR35" s="344">
        <v>57.3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t="s">
        <v>511</v>
      </c>
      <c r="AP36" s="342" t="s">
        <v>511</v>
      </c>
      <c r="AQ36" s="343">
        <v>3463</v>
      </c>
      <c r="AR36" s="344" t="s">
        <v>511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v>3564</v>
      </c>
      <c r="AP37" s="342">
        <v>649</v>
      </c>
      <c r="AQ37" s="343">
        <v>751</v>
      </c>
      <c r="AR37" s="344">
        <v>-13.6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t="s">
        <v>511</v>
      </c>
      <c r="AP38" s="345" t="s">
        <v>511</v>
      </c>
      <c r="AQ38" s="346">
        <v>11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v>-30206</v>
      </c>
      <c r="AP39" s="342">
        <v>-5499</v>
      </c>
      <c r="AQ39" s="343">
        <v>-2100</v>
      </c>
      <c r="AR39" s="344">
        <v>161.9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-395277</v>
      </c>
      <c r="AP40" s="342">
        <v>-71960</v>
      </c>
      <c r="AQ40" s="343">
        <v>-67233</v>
      </c>
      <c r="AR40" s="344">
        <v>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331586</v>
      </c>
      <c r="AP41" s="342">
        <v>60365</v>
      </c>
      <c r="AQ41" s="343">
        <v>24874</v>
      </c>
      <c r="AR41" s="344">
        <v>142.69999999999999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618716</v>
      </c>
      <c r="AN51" s="364">
        <v>103603</v>
      </c>
      <c r="AO51" s="365">
        <v>51.2</v>
      </c>
      <c r="AP51" s="366">
        <v>119685</v>
      </c>
      <c r="AQ51" s="367">
        <v>0</v>
      </c>
      <c r="AR51" s="368">
        <v>51.2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218757</v>
      </c>
      <c r="AN52" s="372">
        <v>36630</v>
      </c>
      <c r="AO52" s="373">
        <v>96.1</v>
      </c>
      <c r="AP52" s="374">
        <v>68464</v>
      </c>
      <c r="AQ52" s="375">
        <v>18.399999999999999</v>
      </c>
      <c r="AR52" s="376">
        <v>77.7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242962</v>
      </c>
      <c r="AN53" s="364">
        <v>41089</v>
      </c>
      <c r="AO53" s="365">
        <v>-60.3</v>
      </c>
      <c r="AP53" s="366">
        <v>128611</v>
      </c>
      <c r="AQ53" s="367">
        <v>7.5</v>
      </c>
      <c r="AR53" s="368">
        <v>-67.8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173397</v>
      </c>
      <c r="AN54" s="372">
        <v>29325</v>
      </c>
      <c r="AO54" s="373">
        <v>-19.899999999999999</v>
      </c>
      <c r="AP54" s="374">
        <v>61552</v>
      </c>
      <c r="AQ54" s="375">
        <v>-10.1</v>
      </c>
      <c r="AR54" s="376">
        <v>-9.8000000000000007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353052</v>
      </c>
      <c r="AN55" s="364">
        <v>62765</v>
      </c>
      <c r="AO55" s="365">
        <v>52.8</v>
      </c>
      <c r="AP55" s="366">
        <v>138651</v>
      </c>
      <c r="AQ55" s="367">
        <v>7.8</v>
      </c>
      <c r="AR55" s="368">
        <v>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211271</v>
      </c>
      <c r="AN56" s="372">
        <v>37559</v>
      </c>
      <c r="AO56" s="373">
        <v>28.1</v>
      </c>
      <c r="AP56" s="374">
        <v>71211</v>
      </c>
      <c r="AQ56" s="375">
        <v>15.7</v>
      </c>
      <c r="AR56" s="376">
        <v>12.4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667672</v>
      </c>
      <c r="AN57" s="364">
        <v>121021</v>
      </c>
      <c r="AO57" s="365">
        <v>92.8</v>
      </c>
      <c r="AP57" s="366">
        <v>122882</v>
      </c>
      <c r="AQ57" s="367">
        <v>-11.4</v>
      </c>
      <c r="AR57" s="368">
        <v>104.2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468348</v>
      </c>
      <c r="AN58" s="372">
        <v>84892</v>
      </c>
      <c r="AO58" s="373">
        <v>126</v>
      </c>
      <c r="AP58" s="374">
        <v>65785</v>
      </c>
      <c r="AQ58" s="375">
        <v>-7.6</v>
      </c>
      <c r="AR58" s="376">
        <v>133.6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665847</v>
      </c>
      <c r="AN59" s="364">
        <v>121217</v>
      </c>
      <c r="AO59" s="365">
        <v>0.2</v>
      </c>
      <c r="AP59" s="366">
        <v>114790</v>
      </c>
      <c r="AQ59" s="367">
        <v>-6.6</v>
      </c>
      <c r="AR59" s="368">
        <v>6.8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463231</v>
      </c>
      <c r="AN60" s="372">
        <v>84331</v>
      </c>
      <c r="AO60" s="373">
        <v>-0.7</v>
      </c>
      <c r="AP60" s="374">
        <v>55601</v>
      </c>
      <c r="AQ60" s="375">
        <v>-15.5</v>
      </c>
      <c r="AR60" s="376">
        <v>14.8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509650</v>
      </c>
      <c r="AN61" s="379">
        <v>89939</v>
      </c>
      <c r="AO61" s="380">
        <v>27.3</v>
      </c>
      <c r="AP61" s="381">
        <v>124924</v>
      </c>
      <c r="AQ61" s="382">
        <v>-0.5</v>
      </c>
      <c r="AR61" s="368">
        <v>27.8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307001</v>
      </c>
      <c r="AN62" s="372">
        <v>54547</v>
      </c>
      <c r="AO62" s="373">
        <v>45.9</v>
      </c>
      <c r="AP62" s="374">
        <v>64523</v>
      </c>
      <c r="AQ62" s="375">
        <v>0.2</v>
      </c>
      <c r="AR62" s="376">
        <v>45.7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0jIj07EUR6/3ofcEqoqU6CAWuGIkVS0GVVoSm4zL63fY+m0+6hulAN8QTVraPcm+Ge9n7Ug/JoMvZYeQO7PTQ==" saltValue="TMO3SPlgHebVYb05yjl4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BReuNAEfpWCC8TPgnNbCxp/r3QeMqUezgccwxu+7igEOt8SJ7/EAk1pkDeBgv7N3OM0LvqiRJJT2Q+QpJl1gQ==" saltValue="8mvy3YvEBOkReswaLTd0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pw8j+8AwfBl08qmgQ2xo75HYHYRLE4kZHy/ApYvFOb0+vdQ11xP5Rsa+lAfzLSmdzrtMQCN72498mo0wE+zg==" saltValue="AXhfwipS/WuTfMJEf838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45.32</v>
      </c>
      <c r="G47" s="12">
        <v>48.43</v>
      </c>
      <c r="H47" s="12">
        <v>51.04</v>
      </c>
      <c r="I47" s="12">
        <v>42.4</v>
      </c>
      <c r="J47" s="13">
        <v>38.08</v>
      </c>
    </row>
    <row r="48" spans="2:10" ht="57.75" customHeight="1" x14ac:dyDescent="0.15">
      <c r="B48" s="14"/>
      <c r="C48" s="1234" t="s">
        <v>4</v>
      </c>
      <c r="D48" s="1234"/>
      <c r="E48" s="1235"/>
      <c r="F48" s="15">
        <v>2.5499999999999998</v>
      </c>
      <c r="G48" s="16">
        <v>4.16</v>
      </c>
      <c r="H48" s="16">
        <v>3.87</v>
      </c>
      <c r="I48" s="16">
        <v>4.17</v>
      </c>
      <c r="J48" s="17">
        <v>4.0199999999999996</v>
      </c>
    </row>
    <row r="49" spans="2:10" ht="57.75" customHeight="1" thickBot="1" x14ac:dyDescent="0.2">
      <c r="B49" s="18"/>
      <c r="C49" s="1236" t="s">
        <v>5</v>
      </c>
      <c r="D49" s="1236"/>
      <c r="E49" s="1237"/>
      <c r="F49" s="19" t="s">
        <v>557</v>
      </c>
      <c r="G49" s="20">
        <v>6.24</v>
      </c>
      <c r="H49" s="20">
        <v>1.67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QIaVky3LYKzii0umzepXI1u2QCA7g0cpaCgu9qmDSBQc+K03GP4yhN0Pw83EvImRFSu1g/q+jdmE9Hb5aEzw==" saltValue="JXlS5NPvrkvb2vGfleMtc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560</v>
      </c>
      <c r="D34" s="1244"/>
      <c r="E34" s="1245"/>
      <c r="F34" s="32" t="s">
        <v>561</v>
      </c>
      <c r="G34" s="33" t="s">
        <v>562</v>
      </c>
      <c r="H34" s="33" t="s">
        <v>563</v>
      </c>
      <c r="I34" s="33" t="s">
        <v>564</v>
      </c>
      <c r="J34" s="34" t="s">
        <v>565</v>
      </c>
      <c r="K34" s="22"/>
      <c r="L34" s="22"/>
      <c r="M34" s="22"/>
      <c r="N34" s="22"/>
      <c r="O34" s="22"/>
      <c r="P34" s="22"/>
    </row>
    <row r="35" spans="1:16" ht="39" customHeight="1" x14ac:dyDescent="0.15">
      <c r="A35" s="22"/>
      <c r="B35" s="35"/>
      <c r="C35" s="1238" t="s">
        <v>566</v>
      </c>
      <c r="D35" s="1239"/>
      <c r="E35" s="1240"/>
      <c r="F35" s="36">
        <v>2.54</v>
      </c>
      <c r="G35" s="37">
        <v>4.1500000000000004</v>
      </c>
      <c r="H35" s="37">
        <v>3.86</v>
      </c>
      <c r="I35" s="37">
        <v>4.17</v>
      </c>
      <c r="J35" s="38">
        <v>4.0199999999999996</v>
      </c>
      <c r="K35" s="22"/>
      <c r="L35" s="22"/>
      <c r="M35" s="22"/>
      <c r="N35" s="22"/>
      <c r="O35" s="22"/>
      <c r="P35" s="22"/>
    </row>
    <row r="36" spans="1:16" ht="39" customHeight="1" x14ac:dyDescent="0.15">
      <c r="A36" s="22"/>
      <c r="B36" s="35"/>
      <c r="C36" s="1238" t="s">
        <v>567</v>
      </c>
      <c r="D36" s="1239"/>
      <c r="E36" s="1240"/>
      <c r="F36" s="36">
        <v>1.68</v>
      </c>
      <c r="G36" s="37">
        <v>1.99</v>
      </c>
      <c r="H36" s="37">
        <v>2.27</v>
      </c>
      <c r="I36" s="37">
        <v>2.2000000000000002</v>
      </c>
      <c r="J36" s="38">
        <v>2.5</v>
      </c>
      <c r="K36" s="22"/>
      <c r="L36" s="22"/>
      <c r="M36" s="22"/>
      <c r="N36" s="22"/>
      <c r="O36" s="22"/>
      <c r="P36" s="22"/>
    </row>
    <row r="37" spans="1:16" ht="39" customHeight="1" x14ac:dyDescent="0.15">
      <c r="A37" s="22"/>
      <c r="B37" s="35"/>
      <c r="C37" s="1238" t="s">
        <v>568</v>
      </c>
      <c r="D37" s="1239"/>
      <c r="E37" s="1240"/>
      <c r="F37" s="36">
        <v>1.22</v>
      </c>
      <c r="G37" s="37">
        <v>1.47</v>
      </c>
      <c r="H37" s="37">
        <v>1.71</v>
      </c>
      <c r="I37" s="37">
        <v>1.67</v>
      </c>
      <c r="J37" s="38">
        <v>1.94</v>
      </c>
      <c r="K37" s="22"/>
      <c r="L37" s="22"/>
      <c r="M37" s="22"/>
      <c r="N37" s="22"/>
      <c r="O37" s="22"/>
      <c r="P37" s="22"/>
    </row>
    <row r="38" spans="1:16" ht="39" customHeight="1" x14ac:dyDescent="0.15">
      <c r="A38" s="22"/>
      <c r="B38" s="35"/>
      <c r="C38" s="1238" t="s">
        <v>569</v>
      </c>
      <c r="D38" s="1239"/>
      <c r="E38" s="1240"/>
      <c r="F38" s="36">
        <v>2.88</v>
      </c>
      <c r="G38" s="37">
        <v>2.73</v>
      </c>
      <c r="H38" s="37">
        <v>2.84</v>
      </c>
      <c r="I38" s="37">
        <v>2.04</v>
      </c>
      <c r="J38" s="38">
        <v>1.75</v>
      </c>
      <c r="K38" s="22"/>
      <c r="L38" s="22"/>
      <c r="M38" s="22"/>
      <c r="N38" s="22"/>
      <c r="O38" s="22"/>
      <c r="P38" s="22"/>
    </row>
    <row r="39" spans="1:16" ht="39" customHeight="1" x14ac:dyDescent="0.15">
      <c r="A39" s="22"/>
      <c r="B39" s="35"/>
      <c r="C39" s="1238" t="s">
        <v>570</v>
      </c>
      <c r="D39" s="1239"/>
      <c r="E39" s="1240"/>
      <c r="F39" s="36">
        <v>1.22</v>
      </c>
      <c r="G39" s="37">
        <v>0.73</v>
      </c>
      <c r="H39" s="37">
        <v>0.78</v>
      </c>
      <c r="I39" s="37">
        <v>1.1000000000000001</v>
      </c>
      <c r="J39" s="38">
        <v>1.1499999999999999</v>
      </c>
      <c r="K39" s="22"/>
      <c r="L39" s="22"/>
      <c r="M39" s="22"/>
      <c r="N39" s="22"/>
      <c r="O39" s="22"/>
      <c r="P39" s="22"/>
    </row>
    <row r="40" spans="1:16" ht="39" customHeight="1" x14ac:dyDescent="0.15">
      <c r="A40" s="22"/>
      <c r="B40" s="35"/>
      <c r="C40" s="1238" t="s">
        <v>571</v>
      </c>
      <c r="D40" s="1239"/>
      <c r="E40" s="1240"/>
      <c r="F40" s="36">
        <v>0.16</v>
      </c>
      <c r="G40" s="37">
        <v>0.16</v>
      </c>
      <c r="H40" s="37">
        <v>0.14000000000000001</v>
      </c>
      <c r="I40" s="37">
        <v>0.22</v>
      </c>
      <c r="J40" s="38">
        <v>0.23</v>
      </c>
      <c r="K40" s="22"/>
      <c r="L40" s="22"/>
      <c r="M40" s="22"/>
      <c r="N40" s="22"/>
      <c r="O40" s="22"/>
      <c r="P40" s="22"/>
    </row>
    <row r="41" spans="1:16" ht="39" customHeight="1" x14ac:dyDescent="0.15">
      <c r="A41" s="22"/>
      <c r="B41" s="35"/>
      <c r="C41" s="1238" t="s">
        <v>572</v>
      </c>
      <c r="D41" s="1239"/>
      <c r="E41" s="1240"/>
      <c r="F41" s="36">
        <v>0.03</v>
      </c>
      <c r="G41" s="37">
        <v>0.03</v>
      </c>
      <c r="H41" s="37">
        <v>0.02</v>
      </c>
      <c r="I41" s="37">
        <v>0</v>
      </c>
      <c r="J41" s="38">
        <v>0.03</v>
      </c>
      <c r="K41" s="22"/>
      <c r="L41" s="22"/>
      <c r="M41" s="22"/>
      <c r="N41" s="22"/>
      <c r="O41" s="22"/>
      <c r="P41" s="22"/>
    </row>
    <row r="42" spans="1:16" ht="39" customHeight="1" x14ac:dyDescent="0.15">
      <c r="A42" s="22"/>
      <c r="B42" s="39"/>
      <c r="C42" s="1238" t="s">
        <v>573</v>
      </c>
      <c r="D42" s="1239"/>
      <c r="E42" s="1240"/>
      <c r="F42" s="36" t="s">
        <v>511</v>
      </c>
      <c r="G42" s="37" t="s">
        <v>511</v>
      </c>
      <c r="H42" s="37" t="s">
        <v>511</v>
      </c>
      <c r="I42" s="37" t="s">
        <v>511</v>
      </c>
      <c r="J42" s="38" t="s">
        <v>511</v>
      </c>
      <c r="K42" s="22"/>
      <c r="L42" s="22"/>
      <c r="M42" s="22"/>
      <c r="N42" s="22"/>
      <c r="O42" s="22"/>
      <c r="P42" s="22"/>
    </row>
    <row r="43" spans="1:16" ht="39" customHeight="1" thickBot="1" x14ac:dyDescent="0.2">
      <c r="A43" s="22"/>
      <c r="B43" s="40"/>
      <c r="C43" s="1241" t="s">
        <v>574</v>
      </c>
      <c r="D43" s="1242"/>
      <c r="E43" s="1243"/>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JU9q9htifPRcDCG7kf/DMklYv/mwukWEa4o5ZFkE2M2PXj00QMxrZrOJ9MuO934LzxqdISCjH69JuHbiQ9egA==" saltValue="M3k8cazsCHlHqkYTXJGl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601</v>
      </c>
      <c r="L45" s="60">
        <v>590</v>
      </c>
      <c r="M45" s="60">
        <v>581</v>
      </c>
      <c r="N45" s="60">
        <v>562</v>
      </c>
      <c r="O45" s="61">
        <v>553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511</v>
      </c>
      <c r="L46" s="64" t="s">
        <v>511</v>
      </c>
      <c r="M46" s="64" t="s">
        <v>511</v>
      </c>
      <c r="N46" s="64" t="s">
        <v>511</v>
      </c>
      <c r="O46" s="65" t="s">
        <v>511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511</v>
      </c>
      <c r="L47" s="64" t="s">
        <v>511</v>
      </c>
      <c r="M47" s="64" t="s">
        <v>511</v>
      </c>
      <c r="N47" s="64" t="s">
        <v>511</v>
      </c>
      <c r="O47" s="65" t="s">
        <v>511</v>
      </c>
      <c r="P47" s="48"/>
      <c r="Q47" s="48"/>
      <c r="R47" s="48"/>
      <c r="S47" s="48"/>
      <c r="T47" s="48"/>
      <c r="U47" s="48"/>
    </row>
    <row r="48" spans="1:21" ht="30.75" customHeight="1" x14ac:dyDescent="0.15">
      <c r="A48" s="48"/>
      <c r="B48" s="1266"/>
      <c r="C48" s="1267"/>
      <c r="D48" s="62"/>
      <c r="E48" s="1248" t="s">
        <v>15</v>
      </c>
      <c r="F48" s="1248"/>
      <c r="G48" s="1248"/>
      <c r="H48" s="1248"/>
      <c r="I48" s="1248"/>
      <c r="J48" s="1249"/>
      <c r="K48" s="63">
        <v>216</v>
      </c>
      <c r="L48" s="64">
        <v>216</v>
      </c>
      <c r="M48" s="64">
        <v>216</v>
      </c>
      <c r="N48" s="64">
        <v>208</v>
      </c>
      <c r="O48" s="65">
        <v>201</v>
      </c>
      <c r="P48" s="48"/>
      <c r="Q48" s="48"/>
      <c r="R48" s="48"/>
      <c r="S48" s="48"/>
      <c r="T48" s="48"/>
      <c r="U48" s="48"/>
    </row>
    <row r="49" spans="1:21" ht="30.75" customHeight="1" x14ac:dyDescent="0.15">
      <c r="A49" s="48"/>
      <c r="B49" s="1266"/>
      <c r="C49" s="1267"/>
      <c r="D49" s="62"/>
      <c r="E49" s="1248" t="s">
        <v>16</v>
      </c>
      <c r="F49" s="1248"/>
      <c r="G49" s="1248"/>
      <c r="H49" s="1248"/>
      <c r="I49" s="1248"/>
      <c r="J49" s="1249"/>
      <c r="K49" s="63">
        <v>28</v>
      </c>
      <c r="L49" s="64">
        <v>29</v>
      </c>
      <c r="M49" s="64">
        <v>29</v>
      </c>
      <c r="N49" s="64">
        <v>21</v>
      </c>
      <c r="O49" s="65" t="s">
        <v>511</v>
      </c>
      <c r="P49" s="48"/>
      <c r="Q49" s="48"/>
      <c r="R49" s="48"/>
      <c r="S49" s="48"/>
      <c r="T49" s="48"/>
      <c r="U49" s="48"/>
    </row>
    <row r="50" spans="1:21" ht="30.75" customHeight="1" x14ac:dyDescent="0.15">
      <c r="A50" s="48"/>
      <c r="B50" s="1266"/>
      <c r="C50" s="1267"/>
      <c r="D50" s="62"/>
      <c r="E50" s="1248" t="s">
        <v>17</v>
      </c>
      <c r="F50" s="1248"/>
      <c r="G50" s="1248"/>
      <c r="H50" s="1248"/>
      <c r="I50" s="1248"/>
      <c r="J50" s="1249"/>
      <c r="K50" s="63">
        <v>34</v>
      </c>
      <c r="L50" s="64">
        <v>22</v>
      </c>
      <c r="M50" s="64">
        <v>12</v>
      </c>
      <c r="N50" s="64">
        <v>4</v>
      </c>
      <c r="O50" s="65">
        <v>4</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511</v>
      </c>
      <c r="L51" s="64" t="s">
        <v>511</v>
      </c>
      <c r="M51" s="64" t="s">
        <v>511</v>
      </c>
      <c r="N51" s="64" t="s">
        <v>511</v>
      </c>
      <c r="O51" s="65" t="s">
        <v>511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496</v>
      </c>
      <c r="L52" s="64">
        <v>493</v>
      </c>
      <c r="M52" s="64">
        <v>487</v>
      </c>
      <c r="N52" s="64">
        <v>450</v>
      </c>
      <c r="O52" s="65">
        <v>426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383</v>
      </c>
      <c r="L53" s="69">
        <v>364</v>
      </c>
      <c r="M53" s="69">
        <v>351</v>
      </c>
      <c r="N53" s="69">
        <v>345</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589</v>
      </c>
      <c r="L57" s="83" t="s">
        <v>589</v>
      </c>
      <c r="M57" s="83" t="s">
        <v>589</v>
      </c>
      <c r="N57" s="83" t="s">
        <v>589</v>
      </c>
      <c r="O57" s="84" t="s">
        <v>589</v>
      </c>
    </row>
    <row r="58" spans="1:21" ht="31.5" customHeight="1" thickBot="1" x14ac:dyDescent="0.2">
      <c r="B58" s="1256"/>
      <c r="C58" s="1257"/>
      <c r="D58" s="1261" t="s">
        <v>27</v>
      </c>
      <c r="E58" s="1262"/>
      <c r="F58" s="1262"/>
      <c r="G58" s="1262"/>
      <c r="H58" s="1262"/>
      <c r="I58" s="1262"/>
      <c r="J58" s="1263"/>
      <c r="K58" s="85" t="s">
        <v>589</v>
      </c>
      <c r="L58" s="86" t="s">
        <v>589</v>
      </c>
      <c r="M58" s="86" t="s">
        <v>589</v>
      </c>
      <c r="N58" s="86" t="s">
        <v>589</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FTyyOoV8TQfSV/K9f0NbPh8GQuWPf1u9lb0UNj62GJQel3XvPunmm8LBziwzMpG7HDROxMvsJB1q54Fd8wQQ==" saltValue="hVC/Kw+vQHzZ6Br1WB2/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84" t="s">
        <v>30</v>
      </c>
      <c r="C41" s="1285"/>
      <c r="D41" s="101"/>
      <c r="E41" s="1286" t="s">
        <v>31</v>
      </c>
      <c r="F41" s="1286"/>
      <c r="G41" s="1286"/>
      <c r="H41" s="1287"/>
      <c r="I41" s="102">
        <v>5179</v>
      </c>
      <c r="J41" s="103">
        <v>4920</v>
      </c>
      <c r="K41" s="103">
        <v>4679</v>
      </c>
      <c r="L41" s="103">
        <v>4755</v>
      </c>
      <c r="M41" s="104">
        <v>4750</v>
      </c>
    </row>
    <row r="42" spans="2:13" ht="27.75" customHeight="1" x14ac:dyDescent="0.15">
      <c r="B42" s="1274"/>
      <c r="C42" s="1275"/>
      <c r="D42" s="105"/>
      <c r="E42" s="1278" t="s">
        <v>32</v>
      </c>
      <c r="F42" s="1278"/>
      <c r="G42" s="1278"/>
      <c r="H42" s="1279"/>
      <c r="I42" s="106">
        <v>50</v>
      </c>
      <c r="J42" s="107">
        <v>28</v>
      </c>
      <c r="K42" s="107">
        <v>17</v>
      </c>
      <c r="L42" s="107">
        <v>13</v>
      </c>
      <c r="M42" s="108">
        <v>10</v>
      </c>
    </row>
    <row r="43" spans="2:13" ht="27.75" customHeight="1" x14ac:dyDescent="0.15">
      <c r="B43" s="1274"/>
      <c r="C43" s="1275"/>
      <c r="D43" s="105"/>
      <c r="E43" s="1278" t="s">
        <v>33</v>
      </c>
      <c r="F43" s="1278"/>
      <c r="G43" s="1278"/>
      <c r="H43" s="1279"/>
      <c r="I43" s="106">
        <v>1584</v>
      </c>
      <c r="J43" s="107">
        <v>1499</v>
      </c>
      <c r="K43" s="107">
        <v>1319</v>
      </c>
      <c r="L43" s="107">
        <v>1171</v>
      </c>
      <c r="M43" s="108">
        <v>1035</v>
      </c>
    </row>
    <row r="44" spans="2:13" ht="27.75" customHeight="1" x14ac:dyDescent="0.15">
      <c r="B44" s="1274"/>
      <c r="C44" s="1275"/>
      <c r="D44" s="105"/>
      <c r="E44" s="1278" t="s">
        <v>34</v>
      </c>
      <c r="F44" s="1278"/>
      <c r="G44" s="1278"/>
      <c r="H44" s="1279"/>
      <c r="I44" s="106">
        <v>76</v>
      </c>
      <c r="J44" s="107">
        <v>49</v>
      </c>
      <c r="K44" s="107">
        <v>20</v>
      </c>
      <c r="L44" s="107" t="s">
        <v>511</v>
      </c>
      <c r="M44" s="108">
        <v>15</v>
      </c>
    </row>
    <row r="45" spans="2:13" ht="27.75" customHeight="1" x14ac:dyDescent="0.15">
      <c r="B45" s="1274"/>
      <c r="C45" s="1275"/>
      <c r="D45" s="105"/>
      <c r="E45" s="1278" t="s">
        <v>35</v>
      </c>
      <c r="F45" s="1278"/>
      <c r="G45" s="1278"/>
      <c r="H45" s="1279"/>
      <c r="I45" s="106">
        <v>967</v>
      </c>
      <c r="J45" s="107">
        <v>949</v>
      </c>
      <c r="K45" s="107">
        <v>927</v>
      </c>
      <c r="L45" s="107">
        <v>894</v>
      </c>
      <c r="M45" s="108">
        <v>861</v>
      </c>
    </row>
    <row r="46" spans="2:13" ht="27.75" customHeight="1" x14ac:dyDescent="0.15">
      <c r="B46" s="1274"/>
      <c r="C46" s="1275"/>
      <c r="D46" s="109"/>
      <c r="E46" s="1278" t="s">
        <v>36</v>
      </c>
      <c r="F46" s="1278"/>
      <c r="G46" s="1278"/>
      <c r="H46" s="1279"/>
      <c r="I46" s="106" t="s">
        <v>511</v>
      </c>
      <c r="J46" s="107" t="s">
        <v>511</v>
      </c>
      <c r="K46" s="107" t="s">
        <v>511</v>
      </c>
      <c r="L46" s="107" t="s">
        <v>511</v>
      </c>
      <c r="M46" s="108" t="s">
        <v>511</v>
      </c>
    </row>
    <row r="47" spans="2:13" ht="27.75" customHeight="1" x14ac:dyDescent="0.15">
      <c r="B47" s="1274"/>
      <c r="C47" s="1275"/>
      <c r="D47" s="110"/>
      <c r="E47" s="1288" t="s">
        <v>37</v>
      </c>
      <c r="F47" s="1289"/>
      <c r="G47" s="1289"/>
      <c r="H47" s="1290"/>
      <c r="I47" s="106" t="s">
        <v>511</v>
      </c>
      <c r="J47" s="107" t="s">
        <v>511</v>
      </c>
      <c r="K47" s="107" t="s">
        <v>511</v>
      </c>
      <c r="L47" s="107" t="s">
        <v>511</v>
      </c>
      <c r="M47" s="108" t="s">
        <v>511</v>
      </c>
    </row>
    <row r="48" spans="2:13" ht="27.75" customHeight="1" x14ac:dyDescent="0.15">
      <c r="B48" s="1274"/>
      <c r="C48" s="1275"/>
      <c r="D48" s="105"/>
      <c r="E48" s="1278" t="s">
        <v>38</v>
      </c>
      <c r="F48" s="1278"/>
      <c r="G48" s="1278"/>
      <c r="H48" s="1279"/>
      <c r="I48" s="106" t="s">
        <v>511</v>
      </c>
      <c r="J48" s="107" t="s">
        <v>511</v>
      </c>
      <c r="K48" s="107" t="s">
        <v>511</v>
      </c>
      <c r="L48" s="107" t="s">
        <v>511</v>
      </c>
      <c r="M48" s="108" t="s">
        <v>511</v>
      </c>
    </row>
    <row r="49" spans="2:13" ht="27.75" customHeight="1" x14ac:dyDescent="0.15">
      <c r="B49" s="1276"/>
      <c r="C49" s="1277"/>
      <c r="D49" s="105"/>
      <c r="E49" s="1278" t="s">
        <v>39</v>
      </c>
      <c r="F49" s="1278"/>
      <c r="G49" s="1278"/>
      <c r="H49" s="1279"/>
      <c r="I49" s="106" t="s">
        <v>511</v>
      </c>
      <c r="J49" s="107" t="s">
        <v>511</v>
      </c>
      <c r="K49" s="107" t="s">
        <v>511</v>
      </c>
      <c r="L49" s="107" t="s">
        <v>511</v>
      </c>
      <c r="M49" s="108" t="s">
        <v>511</v>
      </c>
    </row>
    <row r="50" spans="2:13" ht="27.75" customHeight="1" x14ac:dyDescent="0.15">
      <c r="B50" s="1272" t="s">
        <v>40</v>
      </c>
      <c r="C50" s="1273"/>
      <c r="D50" s="111"/>
      <c r="E50" s="1278" t="s">
        <v>41</v>
      </c>
      <c r="F50" s="1278"/>
      <c r="G50" s="1278"/>
      <c r="H50" s="1279"/>
      <c r="I50" s="106">
        <v>1837</v>
      </c>
      <c r="J50" s="107">
        <v>2057</v>
      </c>
      <c r="K50" s="107">
        <v>2124</v>
      </c>
      <c r="L50" s="107">
        <v>1984</v>
      </c>
      <c r="M50" s="108">
        <v>1718</v>
      </c>
    </row>
    <row r="51" spans="2:13" ht="27.75" customHeight="1" x14ac:dyDescent="0.15">
      <c r="B51" s="1274"/>
      <c r="C51" s="1275"/>
      <c r="D51" s="105"/>
      <c r="E51" s="1278" t="s">
        <v>42</v>
      </c>
      <c r="F51" s="1278"/>
      <c r="G51" s="1278"/>
      <c r="H51" s="1279"/>
      <c r="I51" s="106">
        <v>367</v>
      </c>
      <c r="J51" s="107">
        <v>335</v>
      </c>
      <c r="K51" s="107">
        <v>298</v>
      </c>
      <c r="L51" s="107">
        <v>263</v>
      </c>
      <c r="M51" s="108">
        <v>223</v>
      </c>
    </row>
    <row r="52" spans="2:13" ht="27.75" customHeight="1" x14ac:dyDescent="0.15">
      <c r="B52" s="1276"/>
      <c r="C52" s="1277"/>
      <c r="D52" s="105"/>
      <c r="E52" s="1278" t="s">
        <v>43</v>
      </c>
      <c r="F52" s="1278"/>
      <c r="G52" s="1278"/>
      <c r="H52" s="1279"/>
      <c r="I52" s="106">
        <v>3673</v>
      </c>
      <c r="J52" s="107">
        <v>3590</v>
      </c>
      <c r="K52" s="107">
        <v>3379</v>
      </c>
      <c r="L52" s="107">
        <v>3523</v>
      </c>
      <c r="M52" s="108">
        <v>3578</v>
      </c>
    </row>
    <row r="53" spans="2:13" ht="27.75" customHeight="1" thickBot="1" x14ac:dyDescent="0.2">
      <c r="B53" s="1280" t="s">
        <v>44</v>
      </c>
      <c r="C53" s="1281"/>
      <c r="D53" s="112"/>
      <c r="E53" s="1282" t="s">
        <v>45</v>
      </c>
      <c r="F53" s="1282"/>
      <c r="G53" s="1282"/>
      <c r="H53" s="1283"/>
      <c r="I53" s="113">
        <v>1981</v>
      </c>
      <c r="J53" s="114">
        <v>1462</v>
      </c>
      <c r="K53" s="114">
        <v>1161</v>
      </c>
      <c r="L53" s="114">
        <v>1063</v>
      </c>
      <c r="M53" s="115">
        <v>1152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TLfB4bl+loLm7Km192z6pxedkiK6NvKxnPhVYM116hDVZNYJwTJZB12jXQZu5OkkKGFeJZUlk0JZTSfqwtH3A==" saltValue="irmYLlZsxh2u8cfymtip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5" zoomScaleNormal="75"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48</v>
      </c>
      <c r="D55" s="1299"/>
      <c r="E55" s="1300"/>
      <c r="F55" s="127">
        <v>1643</v>
      </c>
      <c r="G55" s="127">
        <v>1335</v>
      </c>
      <c r="H55" s="128">
        <v>1143</v>
      </c>
    </row>
    <row r="56" spans="2:8" ht="52.5" customHeight="1" x14ac:dyDescent="0.15">
      <c r="B56" s="129"/>
      <c r="C56" s="1301" t="s">
        <v>49</v>
      </c>
      <c r="D56" s="1301"/>
      <c r="E56" s="1302"/>
      <c r="F56" s="130">
        <v>126</v>
      </c>
      <c r="G56" s="130">
        <v>111</v>
      </c>
      <c r="H56" s="131">
        <v>96</v>
      </c>
    </row>
    <row r="57" spans="2:8" ht="53.25" customHeight="1" x14ac:dyDescent="0.15">
      <c r="B57" s="129"/>
      <c r="C57" s="1303" t="s">
        <v>50</v>
      </c>
      <c r="D57" s="1303"/>
      <c r="E57" s="1304"/>
      <c r="F57" s="132">
        <v>288</v>
      </c>
      <c r="G57" s="132">
        <v>466</v>
      </c>
      <c r="H57" s="133">
        <v>414</v>
      </c>
    </row>
    <row r="58" spans="2:8" ht="45.75" customHeight="1" x14ac:dyDescent="0.15">
      <c r="B58" s="134"/>
      <c r="C58" s="1291" t="s">
        <v>585</v>
      </c>
      <c r="D58" s="1292"/>
      <c r="E58" s="1293"/>
      <c r="F58" s="135">
        <v>77</v>
      </c>
      <c r="G58" s="135">
        <v>177</v>
      </c>
      <c r="H58" s="136">
        <v>177</v>
      </c>
    </row>
    <row r="59" spans="2:8" ht="45.75" customHeight="1" x14ac:dyDescent="0.15">
      <c r="B59" s="134"/>
      <c r="C59" s="1291" t="s">
        <v>584</v>
      </c>
      <c r="D59" s="1292"/>
      <c r="E59" s="1293"/>
      <c r="F59" s="135">
        <v>109</v>
      </c>
      <c r="G59" s="135">
        <v>196</v>
      </c>
      <c r="H59" s="136">
        <v>153</v>
      </c>
    </row>
    <row r="60" spans="2:8" ht="45.75" customHeight="1" x14ac:dyDescent="0.15">
      <c r="B60" s="134"/>
      <c r="C60" s="1291" t="s">
        <v>586</v>
      </c>
      <c r="D60" s="1292"/>
      <c r="E60" s="1293"/>
      <c r="F60" s="135">
        <v>52</v>
      </c>
      <c r="G60" s="135">
        <v>46</v>
      </c>
      <c r="H60" s="136">
        <v>39</v>
      </c>
    </row>
    <row r="61" spans="2:8" ht="45.75" customHeight="1" x14ac:dyDescent="0.15">
      <c r="B61" s="134"/>
      <c r="C61" s="1291" t="s">
        <v>587</v>
      </c>
      <c r="D61" s="1292"/>
      <c r="E61" s="1293"/>
      <c r="F61" s="135">
        <v>43</v>
      </c>
      <c r="G61" s="135">
        <v>41</v>
      </c>
      <c r="H61" s="136">
        <v>39</v>
      </c>
    </row>
    <row r="62" spans="2:8" ht="45.75" customHeight="1" thickBot="1" x14ac:dyDescent="0.2">
      <c r="B62" s="137"/>
      <c r="C62" s="1294" t="s">
        <v>588</v>
      </c>
      <c r="D62" s="1295"/>
      <c r="E62" s="1296"/>
      <c r="F62" s="138">
        <v>5</v>
      </c>
      <c r="G62" s="138">
        <v>5</v>
      </c>
      <c r="H62" s="139">
        <v>5</v>
      </c>
    </row>
    <row r="63" spans="2:8" ht="52.5" customHeight="1" thickBot="1" x14ac:dyDescent="0.2">
      <c r="B63" s="140"/>
      <c r="C63" s="1297" t="s">
        <v>51</v>
      </c>
      <c r="D63" s="1297"/>
      <c r="E63" s="1298"/>
      <c r="F63" s="141">
        <v>2057</v>
      </c>
      <c r="G63" s="141">
        <v>1913</v>
      </c>
      <c r="H63" s="142">
        <v>1653</v>
      </c>
    </row>
    <row r="64" spans="2:8" ht="15" customHeight="1" x14ac:dyDescent="0.15"/>
    <row r="65" ht="0" hidden="1" customHeight="1" x14ac:dyDescent="0.15"/>
    <row r="66" ht="0" hidden="1" customHeight="1" x14ac:dyDescent="0.15"/>
  </sheetData>
  <sheetProtection algorithmName="SHA-512" hashValue="3K/C8X+PDqCwuj4dVNVP2kBbGSTLXRg60qZVnMXr6QUGIhA+UCSsrJt21bXVwSWH4jU1FYv8a1TVj2QSn//J9w==" saltValue="p6IZC0TEw9nxY8ICBUpO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300E-74CE-49F5-AF55-2079F23E3C11}">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552</v>
      </c>
      <c r="BQ50" s="1318"/>
      <c r="BR50" s="1318"/>
      <c r="BS50" s="1318"/>
      <c r="BT50" s="1318"/>
      <c r="BU50" s="1318"/>
      <c r="BV50" s="1318"/>
      <c r="BW50" s="1318"/>
      <c r="BX50" s="1318" t="s">
        <v>553</v>
      </c>
      <c r="BY50" s="1318"/>
      <c r="BZ50" s="1318"/>
      <c r="CA50" s="1318"/>
      <c r="CB50" s="1318"/>
      <c r="CC50" s="1318"/>
      <c r="CD50" s="1318"/>
      <c r="CE50" s="1318"/>
      <c r="CF50" s="1318" t="s">
        <v>554</v>
      </c>
      <c r="CG50" s="1318"/>
      <c r="CH50" s="1318"/>
      <c r="CI50" s="1318"/>
      <c r="CJ50" s="1318"/>
      <c r="CK50" s="1318"/>
      <c r="CL50" s="1318"/>
      <c r="CM50" s="1318"/>
      <c r="CN50" s="1318" t="s">
        <v>555</v>
      </c>
      <c r="CO50" s="1318"/>
      <c r="CP50" s="1318"/>
      <c r="CQ50" s="1318"/>
      <c r="CR50" s="1318"/>
      <c r="CS50" s="1318"/>
      <c r="CT50" s="1318"/>
      <c r="CU50" s="1318"/>
      <c r="CV50" s="1318" t="s">
        <v>556</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594</v>
      </c>
      <c r="AO51" s="1321"/>
      <c r="AP51" s="1321"/>
      <c r="AQ51" s="1321"/>
      <c r="AR51" s="1321"/>
      <c r="AS51" s="1321"/>
      <c r="AT51" s="1321"/>
      <c r="AU51" s="1321"/>
      <c r="AV51" s="1321"/>
      <c r="AW51" s="1321"/>
      <c r="AX51" s="1321"/>
      <c r="AY51" s="1321"/>
      <c r="AZ51" s="1321"/>
      <c r="BA51" s="1321"/>
      <c r="BB51" s="1321" t="s">
        <v>595</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52.2</v>
      </c>
      <c r="BY51" s="1319"/>
      <c r="BZ51" s="1319"/>
      <c r="CA51" s="1319"/>
      <c r="CB51" s="1319"/>
      <c r="CC51" s="1319"/>
      <c r="CD51" s="1319"/>
      <c r="CE51" s="1319"/>
      <c r="CF51" s="1319">
        <v>41.9</v>
      </c>
      <c r="CG51" s="1319"/>
      <c r="CH51" s="1319"/>
      <c r="CI51" s="1319"/>
      <c r="CJ51" s="1319"/>
      <c r="CK51" s="1319"/>
      <c r="CL51" s="1319"/>
      <c r="CM51" s="1319"/>
      <c r="CN51" s="1319">
        <v>38.9</v>
      </c>
      <c r="CO51" s="1319"/>
      <c r="CP51" s="1319"/>
      <c r="CQ51" s="1319"/>
      <c r="CR51" s="1319"/>
      <c r="CS51" s="1319"/>
      <c r="CT51" s="1319"/>
      <c r="CU51" s="1319"/>
      <c r="CV51" s="1319">
        <v>44.1</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52.9</v>
      </c>
      <c r="BY53" s="1319"/>
      <c r="BZ53" s="1319"/>
      <c r="CA53" s="1319"/>
      <c r="CB53" s="1319"/>
      <c r="CC53" s="1319"/>
      <c r="CD53" s="1319"/>
      <c r="CE53" s="1319"/>
      <c r="CF53" s="1319">
        <v>54.6</v>
      </c>
      <c r="CG53" s="1319"/>
      <c r="CH53" s="1319"/>
      <c r="CI53" s="1319"/>
      <c r="CJ53" s="1319"/>
      <c r="CK53" s="1319"/>
      <c r="CL53" s="1319"/>
      <c r="CM53" s="1319"/>
      <c r="CN53" s="1319">
        <v>62.2</v>
      </c>
      <c r="CO53" s="1319"/>
      <c r="CP53" s="1319"/>
      <c r="CQ53" s="1319"/>
      <c r="CR53" s="1319"/>
      <c r="CS53" s="1319"/>
      <c r="CT53" s="1319"/>
      <c r="CU53" s="1319"/>
      <c r="CV53" s="1319">
        <v>63.7</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597</v>
      </c>
      <c r="AO55" s="1318"/>
      <c r="AP55" s="1318"/>
      <c r="AQ55" s="1318"/>
      <c r="AR55" s="1318"/>
      <c r="AS55" s="1318"/>
      <c r="AT55" s="1318"/>
      <c r="AU55" s="1318"/>
      <c r="AV55" s="1318"/>
      <c r="AW55" s="1318"/>
      <c r="AX55" s="1318"/>
      <c r="AY55" s="1318"/>
      <c r="AZ55" s="1318"/>
      <c r="BA55" s="1318"/>
      <c r="BB55" s="1321" t="s">
        <v>595</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0.8</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596</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56.2</v>
      </c>
      <c r="BY57" s="1319"/>
      <c r="BZ57" s="1319"/>
      <c r="CA57" s="1319"/>
      <c r="CB57" s="1319"/>
      <c r="CC57" s="1319"/>
      <c r="CD57" s="1319"/>
      <c r="CE57" s="1319"/>
      <c r="CF57" s="1319">
        <v>58.6</v>
      </c>
      <c r="CG57" s="1319"/>
      <c r="CH57" s="1319"/>
      <c r="CI57" s="1319"/>
      <c r="CJ57" s="1319"/>
      <c r="CK57" s="1319"/>
      <c r="CL57" s="1319"/>
      <c r="CM57" s="1319"/>
      <c r="CN57" s="1319">
        <v>59.1</v>
      </c>
      <c r="CO57" s="1319"/>
      <c r="CP57" s="1319"/>
      <c r="CQ57" s="1319"/>
      <c r="CR57" s="1319"/>
      <c r="CS57" s="1319"/>
      <c r="CT57" s="1319"/>
      <c r="CU57" s="1319"/>
      <c r="CV57" s="1319">
        <v>61.2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552</v>
      </c>
      <c r="BQ72" s="1318"/>
      <c r="BR72" s="1318"/>
      <c r="BS72" s="1318"/>
      <c r="BT72" s="1318"/>
      <c r="BU72" s="1318"/>
      <c r="BV72" s="1318"/>
      <c r="BW72" s="1318"/>
      <c r="BX72" s="1318" t="s">
        <v>553</v>
      </c>
      <c r="BY72" s="1318"/>
      <c r="BZ72" s="1318"/>
      <c r="CA72" s="1318"/>
      <c r="CB72" s="1318"/>
      <c r="CC72" s="1318"/>
      <c r="CD72" s="1318"/>
      <c r="CE72" s="1318"/>
      <c r="CF72" s="1318" t="s">
        <v>554</v>
      </c>
      <c r="CG72" s="1318"/>
      <c r="CH72" s="1318"/>
      <c r="CI72" s="1318"/>
      <c r="CJ72" s="1318"/>
      <c r="CK72" s="1318"/>
      <c r="CL72" s="1318"/>
      <c r="CM72" s="1318"/>
      <c r="CN72" s="1318" t="s">
        <v>555</v>
      </c>
      <c r="CO72" s="1318"/>
      <c r="CP72" s="1318"/>
      <c r="CQ72" s="1318"/>
      <c r="CR72" s="1318"/>
      <c r="CS72" s="1318"/>
      <c r="CT72" s="1318"/>
      <c r="CU72" s="1318"/>
      <c r="CV72" s="1318" t="s">
        <v>556</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594</v>
      </c>
      <c r="AO73" s="1321"/>
      <c r="AP73" s="1321"/>
      <c r="AQ73" s="1321"/>
      <c r="AR73" s="1321"/>
      <c r="AS73" s="1321"/>
      <c r="AT73" s="1321"/>
      <c r="AU73" s="1321"/>
      <c r="AV73" s="1321"/>
      <c r="AW73" s="1321"/>
      <c r="AX73" s="1321"/>
      <c r="AY73" s="1321"/>
      <c r="AZ73" s="1321"/>
      <c r="BA73" s="1321"/>
      <c r="BB73" s="1321" t="s">
        <v>595</v>
      </c>
      <c r="BC73" s="1321"/>
      <c r="BD73" s="1321"/>
      <c r="BE73" s="1321"/>
      <c r="BF73" s="1321"/>
      <c r="BG73" s="1321"/>
      <c r="BH73" s="1321"/>
      <c r="BI73" s="1321"/>
      <c r="BJ73" s="1321"/>
      <c r="BK73" s="1321"/>
      <c r="BL73" s="1321"/>
      <c r="BM73" s="1321"/>
      <c r="BN73" s="1321"/>
      <c r="BO73" s="1321"/>
      <c r="BP73" s="1319">
        <v>73.599999999999994</v>
      </c>
      <c r="BQ73" s="1319"/>
      <c r="BR73" s="1319"/>
      <c r="BS73" s="1319"/>
      <c r="BT73" s="1319"/>
      <c r="BU73" s="1319"/>
      <c r="BV73" s="1319"/>
      <c r="BW73" s="1319"/>
      <c r="BX73" s="1319">
        <v>52.2</v>
      </c>
      <c r="BY73" s="1319"/>
      <c r="BZ73" s="1319"/>
      <c r="CA73" s="1319"/>
      <c r="CB73" s="1319"/>
      <c r="CC73" s="1319"/>
      <c r="CD73" s="1319"/>
      <c r="CE73" s="1319"/>
      <c r="CF73" s="1319">
        <v>41.9</v>
      </c>
      <c r="CG73" s="1319"/>
      <c r="CH73" s="1319"/>
      <c r="CI73" s="1319"/>
      <c r="CJ73" s="1319"/>
      <c r="CK73" s="1319"/>
      <c r="CL73" s="1319"/>
      <c r="CM73" s="1319"/>
      <c r="CN73" s="1319">
        <v>38.9</v>
      </c>
      <c r="CO73" s="1319"/>
      <c r="CP73" s="1319"/>
      <c r="CQ73" s="1319"/>
      <c r="CR73" s="1319"/>
      <c r="CS73" s="1319"/>
      <c r="CT73" s="1319"/>
      <c r="CU73" s="1319"/>
      <c r="CV73" s="1319">
        <v>44.1</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599</v>
      </c>
      <c r="BC75" s="1321"/>
      <c r="BD75" s="1321"/>
      <c r="BE75" s="1321"/>
      <c r="BF75" s="1321"/>
      <c r="BG75" s="1321"/>
      <c r="BH75" s="1321"/>
      <c r="BI75" s="1321"/>
      <c r="BJ75" s="1321"/>
      <c r="BK75" s="1321"/>
      <c r="BL75" s="1321"/>
      <c r="BM75" s="1321"/>
      <c r="BN75" s="1321"/>
      <c r="BO75" s="1321"/>
      <c r="BP75" s="1319">
        <v>14.3</v>
      </c>
      <c r="BQ75" s="1319"/>
      <c r="BR75" s="1319"/>
      <c r="BS75" s="1319"/>
      <c r="BT75" s="1319"/>
      <c r="BU75" s="1319"/>
      <c r="BV75" s="1319"/>
      <c r="BW75" s="1319"/>
      <c r="BX75" s="1319">
        <v>13.6</v>
      </c>
      <c r="BY75" s="1319"/>
      <c r="BZ75" s="1319"/>
      <c r="CA75" s="1319"/>
      <c r="CB75" s="1319"/>
      <c r="CC75" s="1319"/>
      <c r="CD75" s="1319"/>
      <c r="CE75" s="1319"/>
      <c r="CF75" s="1319">
        <v>13.2</v>
      </c>
      <c r="CG75" s="1319"/>
      <c r="CH75" s="1319"/>
      <c r="CI75" s="1319"/>
      <c r="CJ75" s="1319"/>
      <c r="CK75" s="1319"/>
      <c r="CL75" s="1319"/>
      <c r="CM75" s="1319"/>
      <c r="CN75" s="1319">
        <v>12.7</v>
      </c>
      <c r="CO75" s="1319"/>
      <c r="CP75" s="1319"/>
      <c r="CQ75" s="1319"/>
      <c r="CR75" s="1319"/>
      <c r="CS75" s="1319"/>
      <c r="CT75" s="1319"/>
      <c r="CU75" s="1319"/>
      <c r="CV75" s="1319">
        <v>12.6</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597</v>
      </c>
      <c r="AO77" s="1318"/>
      <c r="AP77" s="1318"/>
      <c r="AQ77" s="1318"/>
      <c r="AR77" s="1318"/>
      <c r="AS77" s="1318"/>
      <c r="AT77" s="1318"/>
      <c r="AU77" s="1318"/>
      <c r="AV77" s="1318"/>
      <c r="AW77" s="1318"/>
      <c r="AX77" s="1318"/>
      <c r="AY77" s="1318"/>
      <c r="AZ77" s="1318"/>
      <c r="BA77" s="1318"/>
      <c r="BB77" s="1321" t="s">
        <v>595</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0.8</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599</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8.1</v>
      </c>
      <c r="BY79" s="1319"/>
      <c r="BZ79" s="1319"/>
      <c r="CA79" s="1319"/>
      <c r="CB79" s="1319"/>
      <c r="CC79" s="1319"/>
      <c r="CD79" s="1319"/>
      <c r="CE79" s="1319"/>
      <c r="CF79" s="1319">
        <v>7.3</v>
      </c>
      <c r="CG79" s="1319"/>
      <c r="CH79" s="1319"/>
      <c r="CI79" s="1319"/>
      <c r="CJ79" s="1319"/>
      <c r="CK79" s="1319"/>
      <c r="CL79" s="1319"/>
      <c r="CM79" s="1319"/>
      <c r="CN79" s="1319">
        <v>7.2</v>
      </c>
      <c r="CO79" s="1319"/>
      <c r="CP79" s="1319"/>
      <c r="CQ79" s="1319"/>
      <c r="CR79" s="1319"/>
      <c r="CS79" s="1319"/>
      <c r="CT79" s="1319"/>
      <c r="CU79" s="1319"/>
      <c r="CV79" s="1319">
        <v>7.2</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oxW+ksuez+8cJjCcsvx0TRTalAnISpMAsLPlsnNsRkZEggkAWfSfY+YyRQrILVv9tgVYIXJ0Xkh8YvvBZcZ8w==" saltValue="IMELIS+beDntM1zV7vU5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12FCE-26FE-4D68-8277-7F0E45C2DDCB}">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LwlYiDAYdKy0xO5w4shyIG8/jDJhr19RkC+/pDqovRsD7gIlos910CPyeZ6uA/R++tUNEgYmU7aZmf1o0iDfA==" saltValue="bUjElUkufVtR9boHCwY+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51D6-E5E3-4DFB-B378-452B3640B178}">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jMjOuO+/qbpsWddrx0ApWt686UKI0ZNGzYHwZf/nNPh9ypxK/CaRVB1LVZawUaXu1nl74DAa9IvQp9XUIB1qQ==" saltValue="RS9iF62l4CMYAKzQZJ5w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103603</v>
      </c>
      <c r="E3" s="161"/>
      <c r="F3" s="162">
        <v>119685</v>
      </c>
      <c r="G3" s="163"/>
      <c r="H3" s="164"/>
    </row>
    <row r="4" spans="1:8" x14ac:dyDescent="0.15">
      <c r="A4" s="165"/>
      <c r="B4" s="166"/>
      <c r="C4" s="167"/>
      <c r="D4" s="168">
        <v>36630</v>
      </c>
      <c r="E4" s="169"/>
      <c r="F4" s="170">
        <v>68464</v>
      </c>
      <c r="G4" s="171"/>
      <c r="H4" s="172"/>
    </row>
    <row r="5" spans="1:8" x14ac:dyDescent="0.15">
      <c r="A5" s="153" t="s">
        <v>544</v>
      </c>
      <c r="B5" s="158"/>
      <c r="C5" s="159"/>
      <c r="D5" s="160">
        <v>41089</v>
      </c>
      <c r="E5" s="161"/>
      <c r="F5" s="162">
        <v>128611</v>
      </c>
      <c r="G5" s="163"/>
      <c r="H5" s="164"/>
    </row>
    <row r="6" spans="1:8" x14ac:dyDescent="0.15">
      <c r="A6" s="165"/>
      <c r="B6" s="166"/>
      <c r="C6" s="167"/>
      <c r="D6" s="168">
        <v>29325</v>
      </c>
      <c r="E6" s="169"/>
      <c r="F6" s="170">
        <v>61552</v>
      </c>
      <c r="G6" s="171"/>
      <c r="H6" s="172"/>
    </row>
    <row r="7" spans="1:8" x14ac:dyDescent="0.15">
      <c r="A7" s="153" t="s">
        <v>545</v>
      </c>
      <c r="B7" s="158"/>
      <c r="C7" s="159"/>
      <c r="D7" s="160">
        <v>62765</v>
      </c>
      <c r="E7" s="161"/>
      <c r="F7" s="162">
        <v>138651</v>
      </c>
      <c r="G7" s="163"/>
      <c r="H7" s="164"/>
    </row>
    <row r="8" spans="1:8" x14ac:dyDescent="0.15">
      <c r="A8" s="165"/>
      <c r="B8" s="166"/>
      <c r="C8" s="167"/>
      <c r="D8" s="168">
        <v>37559</v>
      </c>
      <c r="E8" s="169"/>
      <c r="F8" s="170">
        <v>71211</v>
      </c>
      <c r="G8" s="171"/>
      <c r="H8" s="172"/>
    </row>
    <row r="9" spans="1:8" x14ac:dyDescent="0.15">
      <c r="A9" s="153" t="s">
        <v>546</v>
      </c>
      <c r="B9" s="158"/>
      <c r="C9" s="159"/>
      <c r="D9" s="160">
        <v>121021</v>
      </c>
      <c r="E9" s="161"/>
      <c r="F9" s="162">
        <v>122882</v>
      </c>
      <c r="G9" s="163"/>
      <c r="H9" s="164"/>
    </row>
    <row r="10" spans="1:8" x14ac:dyDescent="0.15">
      <c r="A10" s="165"/>
      <c r="B10" s="166"/>
      <c r="C10" s="167"/>
      <c r="D10" s="168">
        <v>84892</v>
      </c>
      <c r="E10" s="169"/>
      <c r="F10" s="170">
        <v>65785</v>
      </c>
      <c r="G10" s="171"/>
      <c r="H10" s="172"/>
    </row>
    <row r="11" spans="1:8" x14ac:dyDescent="0.15">
      <c r="A11" s="153" t="s">
        <v>547</v>
      </c>
      <c r="B11" s="158"/>
      <c r="C11" s="159"/>
      <c r="D11" s="160">
        <v>121217</v>
      </c>
      <c r="E11" s="161"/>
      <c r="F11" s="162">
        <v>114790</v>
      </c>
      <c r="G11" s="163"/>
      <c r="H11" s="164"/>
    </row>
    <row r="12" spans="1:8" x14ac:dyDescent="0.15">
      <c r="A12" s="165"/>
      <c r="B12" s="166"/>
      <c r="C12" s="173"/>
      <c r="D12" s="168">
        <v>84331</v>
      </c>
      <c r="E12" s="169"/>
      <c r="F12" s="170">
        <v>55601</v>
      </c>
      <c r="G12" s="171"/>
      <c r="H12" s="172"/>
    </row>
    <row r="13" spans="1:8" x14ac:dyDescent="0.15">
      <c r="A13" s="153"/>
      <c r="B13" s="158"/>
      <c r="C13" s="174"/>
      <c r="D13" s="175">
        <v>89939</v>
      </c>
      <c r="E13" s="176"/>
      <c r="F13" s="177">
        <v>124924</v>
      </c>
      <c r="G13" s="178"/>
      <c r="H13" s="164"/>
    </row>
    <row r="14" spans="1:8" x14ac:dyDescent="0.15">
      <c r="A14" s="165"/>
      <c r="B14" s="166"/>
      <c r="C14" s="167"/>
      <c r="D14" s="168">
        <v>54547</v>
      </c>
      <c r="E14" s="169"/>
      <c r="F14" s="170">
        <v>64523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2.5499999999999998</v>
      </c>
      <c r="C19" s="179">
        <f>ROUND(VALUE(SUBSTITUTE(実質収支比率等に係る経年分析!G$48,"▲","-")),2)</f>
        <v>4.16</v>
      </c>
      <c r="D19" s="179">
        <f>ROUND(VALUE(SUBSTITUTE(実質収支比率等に係る経年分析!H$48,"▲","-")),2)</f>
        <v>3.87</v>
      </c>
      <c r="E19" s="179">
        <f>ROUND(VALUE(SUBSTITUTE(実質収支比率等に係る経年分析!I$48,"▲","-")),2)</f>
        <v>4.17</v>
      </c>
      <c r="F19" s="179">
        <f>ROUND(VALUE(SUBSTITUTE(実質収支比率等に係る経年分析!J$48,"▲","-")),2)</f>
        <v>4.0199999999999996</v>
      </c>
    </row>
    <row r="20" spans="1:11" x14ac:dyDescent="0.15">
      <c r="A20" s="179" t="s">
        <v>55</v>
      </c>
      <c r="B20" s="179">
        <f>ROUND(VALUE(SUBSTITUTE(実質収支比率等に係る経年分析!F$47,"▲","-")),2)</f>
        <v>45.32</v>
      </c>
      <c r="C20" s="179">
        <f>ROUND(VALUE(SUBSTITUTE(実質収支比率等に係る経年分析!G$47,"▲","-")),2)</f>
        <v>48.43</v>
      </c>
      <c r="D20" s="179">
        <f>ROUND(VALUE(SUBSTITUTE(実質収支比率等に係る経年分析!H$47,"▲","-")),2)</f>
        <v>51.04</v>
      </c>
      <c r="E20" s="179">
        <f>ROUND(VALUE(SUBSTITUTE(実質収支比率等に係る経年分析!I$47,"▲","-")),2)</f>
        <v>42.4</v>
      </c>
      <c r="F20" s="179">
        <f>ROUND(VALUE(SUBSTITUTE(実質収支比率等に係る経年分析!J$47,"▲","-")),2)</f>
        <v>38.08</v>
      </c>
    </row>
    <row r="21" spans="1:11" x14ac:dyDescent="0.15">
      <c r="A21" s="179" t="s">
        <v>56</v>
      </c>
      <c r="B21" s="179">
        <f>IF(ISNUMBER(VALUE(SUBSTITUTE(実質収支比率等に係る経年分析!F$49,"▲","-"))),ROUND(VALUE(SUBSTITUTE(実質収支比率等に係る経年分析!F$49,"▲","-")),2),NA())</f>
        <v>-0.45</v>
      </c>
      <c r="C21" s="179">
        <f>IF(ISNUMBER(VALUE(SUBSTITUTE(実質収支比率等に係る経年分析!G$49,"▲","-"))),ROUND(VALUE(SUBSTITUTE(実質収支比率等に係る経年分析!G$49,"▲","-")),2),NA())</f>
        <v>6.24</v>
      </c>
      <c r="D21" s="179">
        <f>IF(ISNUMBER(VALUE(SUBSTITUTE(実質収支比率等に係る経年分析!H$49,"▲","-"))),ROUND(VALUE(SUBSTITUTE(実質収支比率等に係る経年分析!H$49,"▲","-")),2),NA())</f>
        <v>1.67</v>
      </c>
      <c r="E21" s="179">
        <f>IF(ISNUMBER(VALUE(SUBSTITUTE(実質収支比率等に係る経年分析!I$49,"▲","-"))),ROUND(VALUE(SUBSTITUTE(実質収支比率等に係る経年分析!I$49,"▲","-")),2),NA())</f>
        <v>-9.5399999999999991</v>
      </c>
      <c r="F21" s="179">
        <f>IF(ISNUMBER(VALUE(SUBSTITUTE(実質収支比率等に係る経年分析!J$49,"▲","-"))),ROUND(VALUE(SUBSTITUTE(実質収支比率等に係る経年分析!J$49,"▲","-")),2),NA())</f>
        <v>-6.74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0.23</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1.1499999999999999</v>
      </c>
    </row>
    <row r="32" spans="1:11" x14ac:dyDescent="0.15">
      <c r="A32" s="180" t="str">
        <f>IF(連結実質赤字比率に係る赤字・黒字の構成分析!C$38="",NA(),連結実質赤字比率に係る赤字・黒字の構成分析!C$38)</f>
        <v>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2.88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2.84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1.75</v>
      </c>
    </row>
    <row r="33" spans="1:16" x14ac:dyDescent="0.15">
      <c r="A33" s="180" t="str">
        <f>IF(連結実質赤字比率に係る赤字・黒字の構成分析!C$37="",NA(),連結実質赤字比率に係る赤字・黒字の構成分析!C$37)</f>
        <v>ガス事業会計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1.94</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2.2000000000000002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4.1500000000000004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4.0199999999999996</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2.5499999999999998</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3.57</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2.93</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2.0299999999999998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1.82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496</v>
      </c>
      <c r="E42" s="181"/>
      <c r="F42" s="181"/>
      <c r="G42" s="181">
        <f>'実質公債費比率（分子）の構造'!L$52</f>
        <v>493</v>
      </c>
      <c r="H42" s="181"/>
      <c r="I42" s="181"/>
      <c r="J42" s="181">
        <f>'実質公債費比率（分子）の構造'!M$52</f>
        <v>487</v>
      </c>
      <c r="K42" s="181"/>
      <c r="L42" s="181"/>
      <c r="M42" s="181">
        <f>'実質公債費比率（分子）の構造'!N$52</f>
        <v>450</v>
      </c>
      <c r="N42" s="181"/>
      <c r="O42" s="181"/>
      <c r="P42" s="181">
        <f>'実質公債費比率（分子）の構造'!O$52</f>
        <v>426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34</v>
      </c>
      <c r="C44" s="181"/>
      <c r="D44" s="181"/>
      <c r="E44" s="181">
        <f>'実質公債費比率（分子）の構造'!L$50</f>
        <v>22</v>
      </c>
      <c r="F44" s="181"/>
      <c r="G44" s="181"/>
      <c r="H44" s="181">
        <f>'実質公債費比率（分子）の構造'!M$50</f>
        <v>12</v>
      </c>
      <c r="I44" s="181"/>
      <c r="J44" s="181"/>
      <c r="K44" s="181">
        <f>'実質公債費比率（分子）の構造'!N$50</f>
        <v>4</v>
      </c>
      <c r="L44" s="181"/>
      <c r="M44" s="181"/>
      <c r="N44" s="181">
        <f>'実質公債費比率（分子）の構造'!O$50</f>
        <v>4</v>
      </c>
      <c r="O44" s="181"/>
      <c r="P44" s="181"/>
    </row>
    <row r="45" spans="1:16" x14ac:dyDescent="0.15">
      <c r="A45" s="181" t="s">
        <v>66</v>
      </c>
      <c r="B45" s="181">
        <f>'実質公債費比率（分子）の構造'!K$49</f>
        <v>28</v>
      </c>
      <c r="C45" s="181"/>
      <c r="D45" s="181"/>
      <c r="E45" s="181">
        <f>'実質公債費比率（分子）の構造'!L$49</f>
        <v>29</v>
      </c>
      <c r="F45" s="181"/>
      <c r="G45" s="181"/>
      <c r="H45" s="181">
        <f>'実質公債費比率（分子）の構造'!M$49</f>
        <v>29</v>
      </c>
      <c r="I45" s="181"/>
      <c r="J45" s="181"/>
      <c r="K45" s="181">
        <f>'実質公債費比率（分子）の構造'!N$49</f>
        <v>21</v>
      </c>
      <c r="L45" s="181"/>
      <c r="M45" s="181"/>
      <c r="N45" s="181" t="str">
        <f>'実質公債費比率（分子）の構造'!O$49</f>
        <v>-</v>
      </c>
      <c r="O45" s="181"/>
      <c r="P45" s="181"/>
    </row>
    <row r="46" spans="1:16" x14ac:dyDescent="0.15">
      <c r="A46" s="181" t="s">
        <v>67</v>
      </c>
      <c r="B46" s="181">
        <f>'実質公債費比率（分子）の構造'!K$48</f>
        <v>216</v>
      </c>
      <c r="C46" s="181"/>
      <c r="D46" s="181"/>
      <c r="E46" s="181">
        <f>'実質公債費比率（分子）の構造'!L$48</f>
        <v>216</v>
      </c>
      <c r="F46" s="181"/>
      <c r="G46" s="181"/>
      <c r="H46" s="181">
        <f>'実質公債費比率（分子）の構造'!M$48</f>
        <v>216</v>
      </c>
      <c r="I46" s="181"/>
      <c r="J46" s="181"/>
      <c r="K46" s="181">
        <f>'実質公債費比率（分子）の構造'!N$48</f>
        <v>208</v>
      </c>
      <c r="L46" s="181"/>
      <c r="M46" s="181"/>
      <c r="N46" s="181">
        <f>'実質公債費比率（分子）の構造'!O$48</f>
        <v>201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601</v>
      </c>
      <c r="C49" s="181"/>
      <c r="D49" s="181"/>
      <c r="E49" s="181">
        <f>'実質公債費比率（分子）の構造'!L$45</f>
        <v>590</v>
      </c>
      <c r="F49" s="181"/>
      <c r="G49" s="181"/>
      <c r="H49" s="181">
        <f>'実質公債費比率（分子）の構造'!M$45</f>
        <v>581</v>
      </c>
      <c r="I49" s="181"/>
      <c r="J49" s="181"/>
      <c r="K49" s="181">
        <f>'実質公債費比率（分子）の構造'!N$45</f>
        <v>562</v>
      </c>
      <c r="L49" s="181"/>
      <c r="M49" s="181"/>
      <c r="N49" s="181">
        <f>'実質公債費比率（分子）の構造'!O$45</f>
        <v>553</v>
      </c>
      <c r="O49" s="181"/>
      <c r="P49" s="181"/>
    </row>
    <row r="50" spans="1:16" x14ac:dyDescent="0.15">
      <c r="A50" s="181" t="s">
        <v>71</v>
      </c>
      <c r="B50" s="181" t="e">
        <f>NA()</f>
        <v>#N/A</v>
      </c>
      <c r="C50" s="181">
        <f>IF(ISNUMBER('実質公債費比率（分子）の構造'!K$53),'実質公債費比率（分子）の構造'!K$53,NA())</f>
        <v>383</v>
      </c>
      <c r="D50" s="181" t="e">
        <f>NA()</f>
        <v>#N/A</v>
      </c>
      <c r="E50" s="181" t="e">
        <f>NA()</f>
        <v>#N/A</v>
      </c>
      <c r="F50" s="181">
        <f>IF(ISNUMBER('実質公債費比率（分子）の構造'!L$53),'実質公債費比率（分子）の構造'!L$53,NA())</f>
        <v>364</v>
      </c>
      <c r="G50" s="181" t="e">
        <f>NA()</f>
        <v>#N/A</v>
      </c>
      <c r="H50" s="181" t="e">
        <f>NA()</f>
        <v>#N/A</v>
      </c>
      <c r="I50" s="181">
        <f>IF(ISNUMBER('実質公債費比率（分子）の構造'!M$53),'実質公債費比率（分子）の構造'!M$53,NA())</f>
        <v>351</v>
      </c>
      <c r="J50" s="181" t="e">
        <f>NA()</f>
        <v>#N/A</v>
      </c>
      <c r="K50" s="181" t="e">
        <f>NA()</f>
        <v>#N/A</v>
      </c>
      <c r="L50" s="181">
        <f>IF(ISNUMBER('実質公債費比率（分子）の構造'!N$53),'実質公債費比率（分子）の構造'!N$53,NA())</f>
        <v>345</v>
      </c>
      <c r="M50" s="181" t="e">
        <f>NA()</f>
        <v>#N/A</v>
      </c>
      <c r="N50" s="181" t="e">
        <f>NA()</f>
        <v>#N/A</v>
      </c>
      <c r="O50" s="181">
        <f>IF(ISNUMBER('実質公債費比率（分子）の構造'!O$53),'実質公債費比率（分子）の構造'!O$53,NA())</f>
        <v>332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3673</v>
      </c>
      <c r="E56" s="180"/>
      <c r="F56" s="180"/>
      <c r="G56" s="180">
        <f>'将来負担比率（分子）の構造'!J$52</f>
        <v>3590</v>
      </c>
      <c r="H56" s="180"/>
      <c r="I56" s="180"/>
      <c r="J56" s="180">
        <f>'将来負担比率（分子）の構造'!K$52</f>
        <v>3379</v>
      </c>
      <c r="K56" s="180"/>
      <c r="L56" s="180"/>
      <c r="M56" s="180">
        <f>'将来負担比率（分子）の構造'!L$52</f>
        <v>3523</v>
      </c>
      <c r="N56" s="180"/>
      <c r="O56" s="180"/>
      <c r="P56" s="180">
        <f>'将来負担比率（分子）の構造'!M$52</f>
        <v>3578</v>
      </c>
    </row>
    <row r="57" spans="1:16" x14ac:dyDescent="0.15">
      <c r="A57" s="180" t="s">
        <v>42</v>
      </c>
      <c r="B57" s="180"/>
      <c r="C57" s="180"/>
      <c r="D57" s="180">
        <f>'将来負担比率（分子）の構造'!I$51</f>
        <v>367</v>
      </c>
      <c r="E57" s="180"/>
      <c r="F57" s="180"/>
      <c r="G57" s="180">
        <f>'将来負担比率（分子）の構造'!J$51</f>
        <v>335</v>
      </c>
      <c r="H57" s="180"/>
      <c r="I57" s="180"/>
      <c r="J57" s="180">
        <f>'将来負担比率（分子）の構造'!K$51</f>
        <v>298</v>
      </c>
      <c r="K57" s="180"/>
      <c r="L57" s="180"/>
      <c r="M57" s="180">
        <f>'将来負担比率（分子）の構造'!L$51</f>
        <v>263</v>
      </c>
      <c r="N57" s="180"/>
      <c r="O57" s="180"/>
      <c r="P57" s="180">
        <f>'将来負担比率（分子）の構造'!M$51</f>
        <v>223</v>
      </c>
    </row>
    <row r="58" spans="1:16" x14ac:dyDescent="0.15">
      <c r="A58" s="180" t="s">
        <v>41</v>
      </c>
      <c r="B58" s="180"/>
      <c r="C58" s="180"/>
      <c r="D58" s="180">
        <f>'将来負担比率（分子）の構造'!I$50</f>
        <v>1837</v>
      </c>
      <c r="E58" s="180"/>
      <c r="F58" s="180"/>
      <c r="G58" s="180">
        <f>'将来負担比率（分子）の構造'!J$50</f>
        <v>2057</v>
      </c>
      <c r="H58" s="180"/>
      <c r="I58" s="180"/>
      <c r="J58" s="180">
        <f>'将来負担比率（分子）の構造'!K$50</f>
        <v>2124</v>
      </c>
      <c r="K58" s="180"/>
      <c r="L58" s="180"/>
      <c r="M58" s="180">
        <f>'将来負担比率（分子）の構造'!L$50</f>
        <v>1984</v>
      </c>
      <c r="N58" s="180"/>
      <c r="O58" s="180"/>
      <c r="P58" s="180">
        <f>'将来負担比率（分子）の構造'!M$50</f>
        <v>1718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967</v>
      </c>
      <c r="C62" s="180"/>
      <c r="D62" s="180"/>
      <c r="E62" s="180">
        <f>'将来負担比率（分子）の構造'!J$45</f>
        <v>949</v>
      </c>
      <c r="F62" s="180"/>
      <c r="G62" s="180"/>
      <c r="H62" s="180">
        <f>'将来負担比率（分子）の構造'!K$45</f>
        <v>927</v>
      </c>
      <c r="I62" s="180"/>
      <c r="J62" s="180"/>
      <c r="K62" s="180">
        <f>'将来負担比率（分子）の構造'!L$45</f>
        <v>894</v>
      </c>
      <c r="L62" s="180"/>
      <c r="M62" s="180"/>
      <c r="N62" s="180">
        <f>'将来負担比率（分子）の構造'!M$45</f>
        <v>861</v>
      </c>
      <c r="O62" s="180"/>
      <c r="P62" s="180"/>
    </row>
    <row r="63" spans="1:16" x14ac:dyDescent="0.15">
      <c r="A63" s="180" t="s">
        <v>34</v>
      </c>
      <c r="B63" s="180">
        <f>'将来負担比率（分子）の構造'!I$44</f>
        <v>76</v>
      </c>
      <c r="C63" s="180"/>
      <c r="D63" s="180"/>
      <c r="E63" s="180">
        <f>'将来負担比率（分子）の構造'!J$44</f>
        <v>49</v>
      </c>
      <c r="F63" s="180"/>
      <c r="G63" s="180"/>
      <c r="H63" s="180">
        <f>'将来負担比率（分子）の構造'!K$44</f>
        <v>20</v>
      </c>
      <c r="I63" s="180"/>
      <c r="J63" s="180"/>
      <c r="K63" s="180" t="str">
        <f>'将来負担比率（分子）の構造'!L$44</f>
        <v>-</v>
      </c>
      <c r="L63" s="180"/>
      <c r="M63" s="180"/>
      <c r="N63" s="180">
        <f>'将来負担比率（分子）の構造'!M$44</f>
        <v>15</v>
      </c>
      <c r="O63" s="180"/>
      <c r="P63" s="180"/>
    </row>
    <row r="64" spans="1:16" x14ac:dyDescent="0.15">
      <c r="A64" s="180" t="s">
        <v>33</v>
      </c>
      <c r="B64" s="180">
        <f>'将来負担比率（分子）の構造'!I$43</f>
        <v>1584</v>
      </c>
      <c r="C64" s="180"/>
      <c r="D64" s="180"/>
      <c r="E64" s="180">
        <f>'将来負担比率（分子）の構造'!J$43</f>
        <v>1499</v>
      </c>
      <c r="F64" s="180"/>
      <c r="G64" s="180"/>
      <c r="H64" s="180">
        <f>'将来負担比率（分子）の構造'!K$43</f>
        <v>1319</v>
      </c>
      <c r="I64" s="180"/>
      <c r="J64" s="180"/>
      <c r="K64" s="180">
        <f>'将来負担比率（分子）の構造'!L$43</f>
        <v>1171</v>
      </c>
      <c r="L64" s="180"/>
      <c r="M64" s="180"/>
      <c r="N64" s="180">
        <f>'将来負担比率（分子）の構造'!M$43</f>
        <v>1035</v>
      </c>
      <c r="O64" s="180"/>
      <c r="P64" s="180"/>
    </row>
    <row r="65" spans="1:16" x14ac:dyDescent="0.15">
      <c r="A65" s="180" t="s">
        <v>32</v>
      </c>
      <c r="B65" s="180">
        <f>'将来負担比率（分子）の構造'!I$42</f>
        <v>50</v>
      </c>
      <c r="C65" s="180"/>
      <c r="D65" s="180"/>
      <c r="E65" s="180">
        <f>'将来負担比率（分子）の構造'!J$42</f>
        <v>28</v>
      </c>
      <c r="F65" s="180"/>
      <c r="G65" s="180"/>
      <c r="H65" s="180">
        <f>'将来負担比率（分子）の構造'!K$42</f>
        <v>17</v>
      </c>
      <c r="I65" s="180"/>
      <c r="J65" s="180"/>
      <c r="K65" s="180">
        <f>'将来負担比率（分子）の構造'!L$42</f>
        <v>13</v>
      </c>
      <c r="L65" s="180"/>
      <c r="M65" s="180"/>
      <c r="N65" s="180">
        <f>'将来負担比率（分子）の構造'!M$42</f>
        <v>10</v>
      </c>
      <c r="O65" s="180"/>
      <c r="P65" s="180"/>
    </row>
    <row r="66" spans="1:16" x14ac:dyDescent="0.15">
      <c r="A66" s="180" t="s">
        <v>31</v>
      </c>
      <c r="B66" s="180">
        <f>'将来負担比率（分子）の構造'!I$41</f>
        <v>5179</v>
      </c>
      <c r="C66" s="180"/>
      <c r="D66" s="180"/>
      <c r="E66" s="180">
        <f>'将来負担比率（分子）の構造'!J$41</f>
        <v>4920</v>
      </c>
      <c r="F66" s="180"/>
      <c r="G66" s="180"/>
      <c r="H66" s="180">
        <f>'将来負担比率（分子）の構造'!K$41</f>
        <v>4679</v>
      </c>
      <c r="I66" s="180"/>
      <c r="J66" s="180"/>
      <c r="K66" s="180">
        <f>'将来負担比率（分子）の構造'!L$41</f>
        <v>4755</v>
      </c>
      <c r="L66" s="180"/>
      <c r="M66" s="180"/>
      <c r="N66" s="180">
        <f>'将来負担比率（分子）の構造'!M$41</f>
        <v>4750</v>
      </c>
      <c r="O66" s="180"/>
      <c r="P66" s="180"/>
    </row>
    <row r="67" spans="1:16" x14ac:dyDescent="0.15">
      <c r="A67" s="180" t="s">
        <v>75</v>
      </c>
      <c r="B67" s="180" t="e">
        <f>NA()</f>
        <v>#N/A</v>
      </c>
      <c r="C67" s="180">
        <f>IF(ISNUMBER('将来負担比率（分子）の構造'!I$53), IF('将来負担比率（分子）の構造'!I$53 &lt; 0, 0, '将来負担比率（分子）の構造'!I$53), NA())</f>
        <v>1981</v>
      </c>
      <c r="D67" s="180" t="e">
        <f>NA()</f>
        <v>#N/A</v>
      </c>
      <c r="E67" s="180" t="e">
        <f>NA()</f>
        <v>#N/A</v>
      </c>
      <c r="F67" s="180">
        <f>IF(ISNUMBER('将来負担比率（分子）の構造'!J$53), IF('将来負担比率（分子）の構造'!J$53 &lt; 0, 0, '将来負担比率（分子）の構造'!J$53), NA())</f>
        <v>1462</v>
      </c>
      <c r="G67" s="180" t="e">
        <f>NA()</f>
        <v>#N/A</v>
      </c>
      <c r="H67" s="180" t="e">
        <f>NA()</f>
        <v>#N/A</v>
      </c>
      <c r="I67" s="180">
        <f>IF(ISNUMBER('将来負担比率（分子）の構造'!K$53), IF('将来負担比率（分子）の構造'!K$53 &lt; 0, 0, '将来負担比率（分子）の構造'!K$53), NA())</f>
        <v>1161</v>
      </c>
      <c r="J67" s="180" t="e">
        <f>NA()</f>
        <v>#N/A</v>
      </c>
      <c r="K67" s="180" t="e">
        <f>NA()</f>
        <v>#N/A</v>
      </c>
      <c r="L67" s="180">
        <f>IF(ISNUMBER('将来負担比率（分子）の構造'!L$53), IF('将来負担比率（分子）の構造'!L$53 &lt; 0, 0, '将来負担比率（分子）の構造'!L$53), NA())</f>
        <v>1063</v>
      </c>
      <c r="M67" s="180" t="e">
        <f>NA()</f>
        <v>#N/A</v>
      </c>
      <c r="N67" s="180" t="e">
        <f>NA()</f>
        <v>#N/A</v>
      </c>
      <c r="O67" s="180">
        <f>IF(ISNUMBER('将来負担比率（分子）の構造'!M$53), IF('将来負担比率（分子）の構造'!M$53 &lt; 0, 0, '将来負担比率（分子）の構造'!M$53), NA())</f>
        <v>1152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1643</v>
      </c>
      <c r="C72" s="184">
        <f>基金残高に係る経年分析!G55</f>
        <v>1335</v>
      </c>
      <c r="D72" s="184">
        <f>基金残高に係る経年分析!H55</f>
        <v>1143</v>
      </c>
    </row>
    <row r="73" spans="1:16" x14ac:dyDescent="0.15">
      <c r="A73" s="183" t="s">
        <v>78</v>
      </c>
      <c r="B73" s="184">
        <f>基金残高に係る経年分析!F56</f>
        <v>126</v>
      </c>
      <c r="C73" s="184">
        <f>基金残高に係る経年分析!G56</f>
        <v>111</v>
      </c>
      <c r="D73" s="184">
        <f>基金残高に係る経年分析!H56</f>
        <v>96</v>
      </c>
    </row>
    <row r="74" spans="1:16" x14ac:dyDescent="0.15">
      <c r="A74" s="183" t="s">
        <v>79</v>
      </c>
      <c r="B74" s="184">
        <f>基金残高に係る経年分析!F57</f>
        <v>288</v>
      </c>
      <c r="C74" s="184">
        <f>基金残高に係る経年分析!G57</f>
        <v>466</v>
      </c>
      <c r="D74" s="184">
        <f>基金残高に係る経年分析!H57</f>
        <v>414</v>
      </c>
    </row>
  </sheetData>
  <sheetProtection algorithmName="SHA-512" hashValue="zeNxPcAKEakShqtXib2iallOI5r+0oOmZZ0mnCoINpEWiNk6UCufS0Qm5KbsP1iy7Ojxq5oLnfYUpoUM2Xy4dA==" saltValue="hH8NggrorGbOdSLtbApSS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2020-09-18T04:51:48Z</cp:lastPrinted>
  <dcterms:created xsi:type="dcterms:W3CDTF">2020-02-10T01:56:29Z</dcterms:created>
  <dcterms:modified xsi:type="dcterms:W3CDTF">2020-09-18T04:53:16Z</dcterms:modified>
  <cp:category/>
</cp:coreProperties>
</file>